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showInkAnnotation="0" autoCompressPictures="0"/>
  <mc:AlternateContent xmlns:mc="http://schemas.openxmlformats.org/markup-compatibility/2006">
    <mc:Choice Requires="x15">
      <x15ac:absPath xmlns:x15ac="http://schemas.microsoft.com/office/spreadsheetml/2010/11/ac" url="D:\Korisnik1\Moji dokumenti\Ambulanta\"/>
    </mc:Choice>
  </mc:AlternateContent>
  <xr:revisionPtr revIDLastSave="0" documentId="13_ncr:1_{FB8BCEEA-6CAD-4159-8C36-46F2AC0A1315}" xr6:coauthVersionLast="37" xr6:coauthVersionMax="37" xr10:uidLastSave="{00000000-0000-0000-0000-000000000000}"/>
  <bookViews>
    <workbookView xWindow="0" yWindow="0" windowWidth="16320" windowHeight="5316" tabRatio="500" xr2:uid="{00000000-000D-0000-FFFF-FFFF00000000}"/>
  </bookViews>
  <sheets>
    <sheet name="naslovnica" sheetId="3" r:id="rId1"/>
    <sheet name="opći uvjeti" sheetId="2" r:id="rId2"/>
    <sheet name="unutarnje uredjenje" sheetId="1" r:id="rId3"/>
    <sheet name="ukupna rekapitulacija" sheetId="5" r:id="rId4"/>
  </sheets>
  <definedNames>
    <definedName name="_xlnm.Print_Area" localSheetId="3">'ukupna rekapitulacija'!$A$1:$F$14</definedName>
    <definedName name="_xlnm.Print_Area" localSheetId="2">'unutarnje uredjenje'!$A$1:$F$167</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F13" i="1" l="1"/>
  <c r="F14" i="1"/>
  <c r="F15" i="1"/>
  <c r="F16" i="1"/>
  <c r="F17" i="1"/>
  <c r="F18" i="1"/>
  <c r="F19" i="1"/>
  <c r="F20" i="1"/>
  <c r="F21" i="1"/>
  <c r="F24" i="1"/>
  <c r="F27" i="1"/>
  <c r="F30" i="1"/>
  <c r="F36" i="1"/>
  <c r="F39" i="1"/>
  <c r="F42" i="1"/>
  <c r="F51" i="1"/>
  <c r="F54" i="1"/>
  <c r="F57" i="1"/>
  <c r="F67" i="1"/>
  <c r="F70" i="1"/>
  <c r="F83" i="1"/>
  <c r="F86" i="1"/>
  <c r="F89" i="1"/>
  <c r="F98" i="1"/>
  <c r="F100" i="1" s="1"/>
  <c r="E160" i="1" s="1"/>
  <c r="F107" i="1"/>
  <c r="F108" i="1"/>
  <c r="F109" i="1"/>
  <c r="F110" i="1"/>
  <c r="F113" i="1"/>
  <c r="F114" i="1"/>
  <c r="F117" i="1"/>
  <c r="F120" i="1"/>
  <c r="F123" i="1"/>
  <c r="F126" i="1"/>
  <c r="F127" i="1"/>
  <c r="F128" i="1"/>
  <c r="F131" i="1"/>
  <c r="F134" i="1"/>
  <c r="F144" i="1"/>
  <c r="F147" i="1"/>
  <c r="F60" i="1" l="1"/>
  <c r="E158" i="1" s="1"/>
  <c r="F44" i="1"/>
  <c r="E157" i="1" s="1"/>
  <c r="F137" i="1"/>
  <c r="E161" i="1" s="1"/>
  <c r="F91" i="1"/>
  <c r="E159" i="1" s="1"/>
  <c r="F149" i="1"/>
  <c r="E162" i="1" s="1"/>
  <c r="E163" i="1" l="1"/>
  <c r="E6" i="5" s="1"/>
  <c r="E7" i="5"/>
  <c r="E164" i="1"/>
  <c r="E165" i="1" s="1"/>
  <c r="E8" i="5" l="1"/>
  <c r="E9" i="5" s="1"/>
  <c r="E10" i="5" s="1"/>
</calcChain>
</file>

<file path=xl/sharedStrings.xml><?xml version="1.0" encoding="utf-8"?>
<sst xmlns="http://schemas.openxmlformats.org/spreadsheetml/2006/main" count="254" uniqueCount="143">
  <si>
    <t>jedinica</t>
  </si>
  <si>
    <t>količina</t>
  </si>
  <si>
    <t>jedinična cijena</t>
  </si>
  <si>
    <t>ukupno</t>
  </si>
  <si>
    <t>1.</t>
  </si>
  <si>
    <t xml:space="preserve"> </t>
  </si>
  <si>
    <t>m2</t>
  </si>
  <si>
    <t>3.</t>
  </si>
  <si>
    <t>4.</t>
  </si>
  <si>
    <t>m'</t>
  </si>
  <si>
    <t>2.</t>
  </si>
  <si>
    <t xml:space="preserve">  </t>
  </si>
  <si>
    <t>kom</t>
  </si>
  <si>
    <t>Svi upotrebljeni materijali moraju zadovoljiti sve europske i hrvatske norme i standarde, te biti izvedeni prema nacrtima i opisu iz tehničke dokumentacije. Sav materijal koji treba odabrati po boji, kvaliteti i dezenu treba obavezno izvoditelj konzultirati, projektanta, investitora i nadzornog inžinjera, odnosno konzervatorski odjel te nakon odobrenih uzoraka i protutipova može se pristupiti serijskoj izvedbi. Jedinične cijene trebaju sadržavati dobavu materijala, izradu, ugradbu, postavu, sav vezni i pomoćni materijal, potrebne transporte, privremeno uskladištenje, uzimanje potrebnih mjera na licu mjesta, izrada šablona, te sve potrebne lake skele za ugradnju i montažu. Nadalje u jediničnoj cijeni su i svi potrebni radovi za ugradbu elemenata te po potrebi stavke, adekvatnu kalkulaciju cijene s obzirom na način obračuna traženog iz predmetnog opisa. Način obračuna ako nije određen (propisan) u stavci troškovnika ili općim uvjetima, primjenjuju se važeće norme i uzance. Tražene kvalitete i karakteristike materijala i opreme su obvezne i ne mogu se mijenjati osim na zahtjev nadzornog konzervatorskog odjela. Kod limarskih radova, izrada vertikalnih oluka, izrada i ugradba svih potrebnih fazonskih komada, skretnica, te kotlića, treba biti sadržana u jediničnoj cijeni m' nacrtne projekcije vertikalnog oluka. Svi ugrađeni elementi i materijali bez obzira kojoj skupini radova pripadali, trebaju imati prateću dokumentaciju (garancije, ateste i sl.). Za ličilačke radove potrebno je upotrebljavati takove boje i komponente te izvršiti obradu na način da se postigne vatrootpornost od F= 30.</t>
  </si>
  <si>
    <t>Sva rušenja i demontaže treba izvršiti pažljivo poštivajući sve potrebne mjere sigurnosti kako u pogledu stabilnosti objekta, tako i u pogledu sigurnosti radnika i ostalih osoba koje se nalaze u blizini. Prije rušenja nosivih zidova i konstruktivnih elemenata obavezno je konzultirati konstruktera - projektanta i nadrornog inžinjera te utanačiti tehnologiju i redoslijed radova. Nadalje prije rušenja zidova i svih konstruktivnih elemenata obavezno je izvršiti sva potrebna podupiranja i osiguranja od rušenja i oštećenja zidova i stropnih konstrukcija koje ostaju. Sva potrebna podupiranja i osiguranja ako se to posebno izrekom ne izdvaja iz stavaka rušenja moraju biti sadržana u cijeni stavke rušenja.
Jedinična cijena treba sadržavati i zbrinjavanje po okoliš opasnog otpada. Odvoz sa također ne obračunava posebno već mora biti sadržan u jediničnoj cijeni stavke i obračunava se bez rastresitosti.</t>
  </si>
  <si>
    <t>Sva stolarija na pročelju zgrade kod objekata pod zaštitom Konzervatora ima poseban tretman, te ju nadzorni inženjer treba pregledati i u skladu s posebnim konzervatorskim uvjetima prvenstveno sanirati i popraviti, a tek ako ne postoji. mogućnost popravka radi dotrajalosti i truleži prići izradi nove stolarije po uzoru na postojeću (detalji, profilacija i sl.). Prilikom restauracije ostakljene prozirne površine zamjeniti energetski učinkovitim staklom adekvatne debljine, ali uz prethodnu suglasnost konzervatora.</t>
  </si>
  <si>
    <t>Svu ožbukanu površinu pročelja zgrade potrebno je detaljno pregledati zajedno s nadzornim inženjerom i odrediti zone dotrajale žbuke koje treba skinuti do čvrste podloge. Kod objekata pod zaštitom Konzervatora treba prilikom sanacije postupiti prema posebnim Konzervatorskim uvjetima. Kod izrade zamjene za dotrajale površine sa profilacijama, treba nova žbuka biti izvedena s identičnim profilacijama kao i postojeća. Jedinična cijena treba sadržavati i zbrinjavanje po okoliš opasnog otpada. Odvoz sa također ne obračunava posebno već mora biti sadržan u jediničnoj cijeni stavke i obračunava se bez rastresitosti. Posebno obratiti pozornost na konzervatorske uvjete koji se odnose na potrebu angažiranja ovlaštenog restauratora koji će sondiranjem ustanoviti izvornu boju. Fasada se nakon popravaka boji upojnom bojom mineralnog porijekla sukladno rezultatima restauratorskog izvješća, ali nakon odobrenja konzervatorskog odjela. Izvođač je u obvezi angažiranja ovlaštenog restauratora, a troškove izvješća i usluge restauratora iskazat će kroz predmetni troškovnik. Fasadna površina iskazuje se u kvadraturi idealne trocrtne projekcije, kao i profilacije na fasadnoj površini.</t>
  </si>
  <si>
    <t>Za dokazivanje izvršenih radova izvođač sastavlja građevinsku knjigu s dokaznicama stvarno izvedenih radova priznatih od strane nadzornog inženjera.</t>
  </si>
  <si>
    <t>oznaka elaborata:</t>
  </si>
  <si>
    <t>I.</t>
  </si>
  <si>
    <t>II.</t>
  </si>
  <si>
    <t>ZIDARSKI RADOVI</t>
  </si>
  <si>
    <t>UKUPNO (II):</t>
  </si>
  <si>
    <t>opis stavke</t>
  </si>
  <si>
    <t>r.br.</t>
  </si>
  <si>
    <t>III.</t>
  </si>
  <si>
    <t>IV.</t>
  </si>
  <si>
    <t>UKUPNO (IV):</t>
  </si>
  <si>
    <t>V.</t>
  </si>
  <si>
    <t>vrsta radova</t>
  </si>
  <si>
    <t>iznos</t>
  </si>
  <si>
    <t>PRIPREMNI RADOVI, RUŠENJA, DEMONTAŽE</t>
  </si>
  <si>
    <t>PDV 25%</t>
  </si>
  <si>
    <t>ukupno kn:</t>
  </si>
  <si>
    <t>SVEUKUPNO KN:</t>
  </si>
  <si>
    <t>Za sve ostalo što nije navedeno ovim općim uvjetima, od izvođača se podrazumjeva pridržavanje općih tehničkih uvjeta i uzanci struke. Također nužno je poštivanje pozitivnih zakonskih odredbi, posebno Zakona o građenju te pravilnika proizašlih iz Zakona, propisa iz područja zaštite na radu, rada na siguran način, i dr.</t>
  </si>
  <si>
    <r>
      <t xml:space="preserve">Advanced Development &amp; Consulting d.o.o.
E. Randića 9, 51000 Rijeka
T/F: ++385 51 741-844
www.ad-consulting.hr  </t>
    </r>
    <r>
      <rPr>
        <b/>
        <u/>
        <sz val="8"/>
        <color rgb="FF00B0F0"/>
        <rFont val="Arial"/>
        <family val="2"/>
        <charset val="238"/>
      </rPr>
      <t>info@ad-consulting.hr</t>
    </r>
    <r>
      <rPr>
        <b/>
        <sz val="8"/>
        <rFont val="Arial"/>
        <family val="2"/>
        <charset val="238"/>
      </rPr>
      <t xml:space="preserve">
</t>
    </r>
  </si>
  <si>
    <t>Opći uvjeti radova</t>
  </si>
  <si>
    <t>Neven Čačić, struč.spec.ing. aedif.</t>
  </si>
  <si>
    <t>Rijeka, 11. siječnja 2017.</t>
  </si>
  <si>
    <t>REKAPITULACIJA :</t>
  </si>
  <si>
    <t>PODOPOLAGAČKI RADOVI</t>
  </si>
  <si>
    <t xml:space="preserve">Priprema keramičkih pločica strojno brušenjem (vakum sistemom). Priprema se izvodi zbog odstranjivanja pocakline, površinski slabih dijelova i nečistoća sa komplet usisavanjem i čišćenjem zbog potrebne prionljivosti poda za keramičku podlogu (vlačne čvrstoće min 1,5 N/mm2). </t>
  </si>
  <si>
    <r>
      <rPr>
        <b/>
        <sz val="10"/>
        <color rgb="FF000000"/>
        <rFont val="Arial"/>
        <family val="2"/>
      </rPr>
      <t>IZRADA SAMONIVELIRAJUĆEG PODA</t>
    </r>
    <r>
      <rPr>
        <sz val="10"/>
        <color indexed="8"/>
        <rFont val="Arial"/>
        <family val="2"/>
      </rPr>
      <t xml:space="preserve">. Dobava, doprema i ugradnja samonivelirajućeg podnog sustava na bazi sintetskih smola (poliuretanskih i epoksidnih) sa punilom od kvarcnog pijeska. Postavlja  se višeslojno po EU standardima za javne objekte (vrtići, škole, zdravstveni objekti i dr.) u ukupnoj debljini 3-4 mm. Tehničke karakteristike: </t>
    </r>
  </si>
  <si>
    <t>Osnovni materijal: Epoksi i poliuretanska smola</t>
  </si>
  <si>
    <t>Čvrstoća na pritisak u N/mm2: 60</t>
  </si>
  <si>
    <t>Prionljivost u N/mm2: &gt;3</t>
  </si>
  <si>
    <t>Trajno temperaturno opterećenje: 80°C</t>
  </si>
  <si>
    <t>Upijanje vode: 100% vodonepropustan</t>
  </si>
  <si>
    <t xml:space="preserve">Grupa protukliznosti: GLAT  Klasa R9 </t>
  </si>
  <si>
    <t>Boja: po želji investitora RAL ton.</t>
  </si>
  <si>
    <t>Debljina sloja: 3-4 mm</t>
  </si>
  <si>
    <t>Prohodnost obloge: 24 sata</t>
  </si>
  <si>
    <t>Podkilavačka br. 6, 51218 Dražice</t>
  </si>
  <si>
    <t>k.č. 1806/342 k.o.  Dražice</t>
  </si>
  <si>
    <t>1087/2018</t>
  </si>
  <si>
    <t>direktor:</t>
  </si>
  <si>
    <t>2.1.</t>
  </si>
  <si>
    <t>2.2.</t>
  </si>
  <si>
    <t>2.3.</t>
  </si>
  <si>
    <t>Obrada špaleta produžnim mortom sa potrebnim zazidavanjem prije ugradnje nove unutarnje stolarije. Sve kompletno izvedeno sa svim veznim i pomoćnim materijalom i potrebnim predradnjama. Obračun po kom otvora.</t>
  </si>
  <si>
    <t>UKUPNO (III.):</t>
  </si>
  <si>
    <t>Priprema, gletanje i brušenje u dva sloja, te bojanje žbukanih unutarnjih zidova perivom disperzivnom bojom na bazi akrilata, sa svim potrebnim predradnjama i impregniranjem. Ton boje po izboru investitora. Priprema podloge prema uputama proizvođača. Jedinična cijena uključuje sav potreban rad, alat i materijal. Obračun po m2.</t>
  </si>
  <si>
    <t>UKUPNO (V.):</t>
  </si>
  <si>
    <t>OPREMA</t>
  </si>
  <si>
    <t>Nabava, doprema i postava tipskih stolica za čekaonicu sa naslonom i sjedištem od PVC-a i plastificirnim metalnim nožištem, izvedba kao klupa. Boja i tip po izboru investitora. Obračun po kom.</t>
  </si>
  <si>
    <t>dim. 410/345 cm (hodnik)</t>
  </si>
  <si>
    <t>PVC/ALU RADOVI</t>
  </si>
  <si>
    <t>VI.</t>
  </si>
  <si>
    <t>UKUPNO (VI.):</t>
  </si>
  <si>
    <t>Obračun prema m2 stvarno izvedenih količina.</t>
  </si>
  <si>
    <t>Dobava, doprema i ugradba holker sokla od istog materijala kao i pod, radijusa zakrivljenosti 3-5 cm, visine do 7 cm. Obračun po m'.</t>
  </si>
  <si>
    <t>UKUPNO (I.):</t>
  </si>
  <si>
    <t>Dobava, doprema i izrada sloja reparaturnog morta na bazi umjetne smole za podravavanje neravnina poda i sokla. U cijenu uključen sav potreban materijal, alat i pribor. Obračun po m2 stvarno podravnane podloge.</t>
  </si>
  <si>
    <t>2.4.</t>
  </si>
  <si>
    <t>sokl pločice i drvene lajsne</t>
  </si>
  <si>
    <r>
      <t xml:space="preserve">Rušenje unutarnjih drvenih, punih ili ostakljenih vrata uključujući štokove, pragove, nadsvjetla, rubne lajsne i sokl lajsne (spojevi poda i zida). Jedinična cijena uključuje utovar i odvoz materijala na gradski deponij, sav potreban rad i materijal. </t>
    </r>
    <r>
      <rPr>
        <sz val="10"/>
        <color rgb="FF000000"/>
        <rFont val="Arial"/>
        <family val="2"/>
      </rPr>
      <t>Obavezno izvođač mora prije početka radova uzeti stvarne mjere stolarije</t>
    </r>
    <r>
      <rPr>
        <sz val="10"/>
        <color indexed="8"/>
        <rFont val="Arial"/>
        <family val="2"/>
      </rPr>
      <t>. Obračun po tipu, komadu ili m'.</t>
    </r>
  </si>
  <si>
    <t>SOBOSLIKARSKI RADOVI</t>
  </si>
  <si>
    <t>Dobava, doprema materijala i ugradba podložnog  sloja (prajmer) na bazi sintetskih smola sa dodatkom polipropilenskih vlakana radi premošćivanja fuga keramike sa kvarcnim posipom. U cijenu uključen sav potreban materijal, alat i pribor. Obračun po m2.</t>
  </si>
  <si>
    <t>Organizacija gradilišta, pribavljanje privremenih priključaka gradilišta, opskrbom vodom i električnom energijom, prijava početka građenja i sl. Osigurati zauzeće javne površine ukoliko bude potrebno. Prenošenje krupnog i sitnog inventara na mjesto koje odredi investitor. Obračun po kompletu.</t>
  </si>
  <si>
    <t>komplet</t>
  </si>
  <si>
    <t>drveni prozor dim. 160/100 (prijem)</t>
  </si>
  <si>
    <t xml:space="preserve">Skidanje postojeće podne obloge od linoleuma i pripadajućeg sokla. Nakon skidanja linoleuma podlogu je potrebno prebrusiti, odmastiti a eventualne pukotine zakrpati odgovarajućim materijalom. Jedinična cijena uključuje utovar i odvoz materijala na gradski deponij, sav potreban rad i materijal. </t>
  </si>
  <si>
    <t>Završno čišćenje gradilišta s odvozom otpadnog materijala i opreme na deponij. Obračun po kompletu.</t>
  </si>
  <si>
    <t>5.</t>
  </si>
  <si>
    <t>ostakljena četverokrilna vrata (2 krila fiksna) sa nadsvjetlom  415/280 cm (hodnik)</t>
  </si>
  <si>
    <t>PVC STOLARIJA</t>
  </si>
  <si>
    <t>Dobava, doprema i ugradnja prelaznih lajsni od aluminijskih profila na pozicijama spoja podova različitih materijala ili podova različitih visina. Jedinična cijena uključuje sav potreban rad i materijal. Obračun po m'.</t>
  </si>
  <si>
    <t>6.</t>
  </si>
  <si>
    <t>Demontaža i ponovna montaža radijatora do potpune funkcionalnosti zbog izvođenja podopolagačkih radova. Jedinična cijena uključuje zatvaranje ventila, odvajanje radijatora od sistema, pražnjenje radijatora, sav potreban rad i materijal. Obračun po komadu.</t>
  </si>
  <si>
    <t>Demontaža i ponovna montaža do potpune funkcionalnosti WC školjki zbog izvođenja podopolagačkih radova. Jedinična cijena uključuje sav potreban rad i materijal. Obračun po komadu.</t>
  </si>
  <si>
    <t>jednokrilna drvena puna vrata dim. 77/200 cm sa ostakljenim nadsvjetlom visine 77 cm</t>
  </si>
  <si>
    <t>jednokrilna drvena puna vrata dim. 85/200 cm sa ostakljenim nadsvjetlom visine 77 cm</t>
  </si>
  <si>
    <t>jednokrilna drvena puna vrata dim. 95/200 cm sa ostakljenim nadsvjetlom visine 77 cm</t>
  </si>
  <si>
    <t xml:space="preserve">jednokrilna drvena puna vrata dim. 95/200 cm </t>
  </si>
  <si>
    <t xml:space="preserve">jednokrilna drvena puna vrata dim. 75/200 cm </t>
  </si>
  <si>
    <t>2.5.</t>
  </si>
  <si>
    <t xml:space="preserve">jednokrilna drvena puna vrata dim. 85/200 cm </t>
  </si>
  <si>
    <t>2.6.</t>
  </si>
  <si>
    <t>2.7.</t>
  </si>
  <si>
    <t>2.8.</t>
  </si>
  <si>
    <t>2.9.</t>
  </si>
  <si>
    <t>7.</t>
  </si>
  <si>
    <t>Podizanje uljnih poklopaca dimenzija 80/80 cm unutar objekta i njihovo vraćanje nakon izvedbe novog poda. Jedinična cijena uključuje sav potreban rad i materijal. Obračun po komadu.</t>
  </si>
  <si>
    <t>Popravak žbuke na zidovima produžnom žbukom nakon demontaže sokla ili drvene stolarije. Debljinu sloja prilagoditi postojećem. Jedinična cijena uključuje pripremu podloge, rabic mrežicu, sav potreban rad i materijal. Obračun po m2.</t>
  </si>
  <si>
    <t>Štemanje špaleta potrebnog zbog ugradnju nove PVC stolarije umjesto postojeće drvene. Jedinična cijena uključuje utovar i odvoz šute na gradski deponij, sav potreban rad i materijal. Obračun po komadu ugrađene stolarije.</t>
  </si>
  <si>
    <t>Izrada, doprema i montaža jednokrilnih zaokretnih vrata od PVC profila. Vrata su puna (ispuna od sendvič panela debljine 24 mm). Krila na okvir pričvršćena sa tri šarke, sav okov I. klase, cilindrična brava sa 3 ključa i kvaka. Profili i ispune u boji po izboru investitora. Sve mjere provjeriti i uskladiti na licu mjesta. Jedinična cijena uključuje sav potreban okov, kvake, brave, pokrovne letvice, sav potreban rad i materijal. Obračun po kom.</t>
  </si>
  <si>
    <t>Izrada, doprema i montaža jednokrilnih zaokretnih vrata od PVC profila. Vrata su puna (ispuna od sendvič panela debljine 24 mm). Krila na okvir pričvršćena sa tri šarke, sav okov I. klase, leptir za zatvaranje vrata i kvaka. Profili i ispune u boji po izboru investitora. Sve mjere provjeriti i uskladiti na licu mjesta. Jedinična cijena uključuje sav potreban okov, kvake, brave, pokrovne letvice, sav potreban rad i materijal. Obračun po kom.</t>
  </si>
  <si>
    <t>svijetli otvor dim. 90/200 cm</t>
  </si>
  <si>
    <t>svijetli otvor dim. 70/200 cm</t>
  </si>
  <si>
    <t xml:space="preserve">svijetli otvor dim. 90/200 cm </t>
  </si>
  <si>
    <t>Nabava, doprema i ugradnja tepisona u prostor predprostora dimenzija 150/220 cm. Tepison se ugrađuje na poziciju prije demontiranog. Boja tepisona prema postojećem. Jedinična cijena uključuje demontažu i odvoz postojećeg na deponij, sav potreban rad i materijal. Obračun po komadu</t>
  </si>
  <si>
    <t>svijetli otvor dim. 90/200 cm sa ostakljenim nadsvjetlom visine 77 cm (ostakljenje float staklom 4 mm)</t>
  </si>
  <si>
    <t>1.1.</t>
  </si>
  <si>
    <t>1.2.</t>
  </si>
  <si>
    <t>3.1.</t>
  </si>
  <si>
    <t>1.3.</t>
  </si>
  <si>
    <t>svijetli otvor dim. 80/200 cm sa ostakljenim nadsvjetlom visine 77 cm (ostakljenje float staklom 4 mm)</t>
  </si>
  <si>
    <t>1.4.</t>
  </si>
  <si>
    <t xml:space="preserve">svijetli otvor dim. 80/200 cm </t>
  </si>
  <si>
    <t>Nabava, doprema i postava zidnih ili podnih stopera za vrata. Jedinična cijena uključuje sav potreban rad i materijal. Obračun po komadu.</t>
  </si>
  <si>
    <t>Izrada, doprema i montaža unutarnje ostakljene stijene od PVC profila sa dvokrilnim vratima (150/220 cm) i fiksnim ostakljenim nadsvjetlom. Ostakljenje vrata i fiksnih dijelova lamistal staklom, a nadsvjetla float staklom 4 mm. Izgled stijene uskladiti prema postojećem. Vrata imaju mogućnost fiksiranja krila u otvorenom položaju. Krila na okvir pričvršćena sa tri šarke, sav okov I. klase, cilindrična brava sa 3 ključa i kvaka. Profili i ispune u boji po izboru investitora. Sve mjere provjeriti i uskladiti na licu mjesta. Jedinična cijena uključuje sav potreban okov, kvake, brave, pokrovne letvice, sav potreban rad i materijal. Obračun po kom.</t>
  </si>
  <si>
    <t>dim. 160/100 cm</t>
  </si>
  <si>
    <t>Izrada, doprema i montaža kliznog prozora od PVC profila (prijem). Ostakljenje lamistal staklom. Jedinična cijena uključuje sav okov I. klase, bravicu, sav potreban rad, alat i materijal. Sve mjere provjeriti i uskladiti na licu mjesta. Obračun po kom.</t>
  </si>
  <si>
    <t>Izrada, doprema i montaža fiksno ostakljenih nadsvjetala od PVC profila u sanitarijama. Ostakljenje float staklom 4 mm. Jedinična cijena uključuje sav potreban rad, alat i materijal. Sve mjere provjeriti i uskladiti na licu mjesta. Obračun po tipu i kom.</t>
  </si>
  <si>
    <t>6.1.</t>
  </si>
  <si>
    <t>6.2.</t>
  </si>
  <si>
    <t>dim. 230/68 cm (dva polja)</t>
  </si>
  <si>
    <t>dim. 90/68 cm (jedno polje)</t>
  </si>
  <si>
    <t>6.3.</t>
  </si>
  <si>
    <t>dim. 145/68 cm (jedno polje)</t>
  </si>
  <si>
    <t>8.</t>
  </si>
  <si>
    <t>Nabava, doprema i postava tipskih oznaka prostorija na vrata. Oznake su veličine cca 15x30 cm i imaju mogućnost zamjene natpisa. Jedinična cijena uključuje sav potreban rad i materijal.Obračun po kom.</t>
  </si>
  <si>
    <t>9.</t>
  </si>
  <si>
    <t>Pražnjenje sistema centralnog grijanja, ponovno punjenje te provedba hladne i tople probe. Jedinična cijena uključuje sav potreban rad i materijal. Obračun po kompletu.</t>
  </si>
  <si>
    <t>Izrada, doprema i montaža jednokrilnih zaokretnih vrata od PVC profila. Vrata su puna (ispuna od sendvič panela debljine 24 mm). Krila na okvir pričvršćena sa tri šarke, sav okov I. klase, leptir za zatvaranje vrata i kvaka. Krila podrezati 2 cm zbog ventiliranja. Profili i ispune u boji po izboru investitora. Sve mjere provjeriti i uskladiti na licu mjesta. Jedinična cijena uključuje sav potreban okov, kvake, brave, pokrovne letvice, sav potreban rad i materijal. Obračun po kom.</t>
  </si>
  <si>
    <t>NAPOMENA: Zbog potrebe da dio ambulanta radi i tijekom izvođenja radova, radovi se ne mogu izvoditi u kontinuitetu, već se moraju izvoditi u fazama koje će definirati investitor - korisnik. Troškovi faznog izvođenja radova, eventualnih zastoja, rad vikendima i izvan radnog vremena i slično uključiti u jedničnu cijenu.</t>
  </si>
  <si>
    <t>SVEUKUPNA REKAPITULACIJA:</t>
  </si>
  <si>
    <t>UNUTARNJE UREĐENJE</t>
  </si>
  <si>
    <t>REKONSTRUKCIJA SANITARIJA</t>
  </si>
  <si>
    <t xml:space="preserve">TROŠKOVNIK Unutarnja rekonstrukcija </t>
  </si>
  <si>
    <t>ZDRAVSTVENA STANICA UDRAŽICAMA -OPĆINA JELENJE</t>
  </si>
  <si>
    <t>GRAĐEVINSKI I OBRTNIČKI RADOVI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</si>
</sst>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H_R_K"/>
  </numFmts>
  <fonts count="25" x14ac:knownFonts="1">
    <font>
      <sz val="10"/>
      <color theme="1"/>
      <name val="Arial"/>
      <family val="2"/>
    </font>
    <font>
      <sz val="10"/>
      <color indexed="8"/>
      <name val="Arial"/>
      <family val="2"/>
    </font>
    <font>
      <sz val="10"/>
      <color indexed="8"/>
      <name val="Arial"/>
      <family val="2"/>
    </font>
    <font>
      <b/>
      <sz val="10"/>
      <color indexed="8"/>
      <name val="Arial"/>
      <family val="2"/>
    </font>
    <font>
      <b/>
      <sz val="12"/>
      <name val="Arial"/>
      <family val="2"/>
      <charset val="238"/>
    </font>
    <font>
      <sz val="8"/>
      <name val="Arial"/>
      <family val="2"/>
    </font>
    <font>
      <sz val="10"/>
      <name val="Arial"/>
      <family val="2"/>
      <charset val="238"/>
    </font>
    <font>
      <b/>
      <sz val="12"/>
      <color indexed="8"/>
      <name val="Arial"/>
      <family val="2"/>
      <charset val="238"/>
    </font>
    <font>
      <sz val="10"/>
      <name val="Arial"/>
      <family val="2"/>
      <charset val="238"/>
    </font>
    <font>
      <u/>
      <sz val="10"/>
      <color theme="10"/>
      <name val="Arial"/>
      <family val="2"/>
    </font>
    <font>
      <u/>
      <sz val="10"/>
      <color theme="11"/>
      <name val="Arial"/>
      <family val="2"/>
    </font>
    <font>
      <sz val="10"/>
      <color theme="1"/>
      <name val="Arial"/>
      <family val="2"/>
      <charset val="238"/>
    </font>
    <font>
      <b/>
      <sz val="8"/>
      <name val="Arial"/>
      <family val="2"/>
      <charset val="238"/>
    </font>
    <font>
      <b/>
      <u/>
      <sz val="8"/>
      <color rgb="FF00B0F0"/>
      <name val="Arial"/>
      <family val="2"/>
      <charset val="238"/>
    </font>
    <font>
      <b/>
      <sz val="10"/>
      <color theme="1"/>
      <name val="Arial"/>
      <family val="2"/>
      <charset val="238"/>
    </font>
    <font>
      <b/>
      <sz val="12"/>
      <color theme="1"/>
      <name val="Arial"/>
      <family val="2"/>
      <charset val="238"/>
    </font>
    <font>
      <b/>
      <sz val="14"/>
      <color theme="1"/>
      <name val="Arial"/>
      <family val="2"/>
      <charset val="238"/>
    </font>
    <font>
      <sz val="14"/>
      <color theme="1"/>
      <name val="Arial"/>
      <family val="2"/>
      <charset val="238"/>
    </font>
    <font>
      <sz val="12"/>
      <color theme="1"/>
      <name val="Arial"/>
      <family val="2"/>
    </font>
    <font>
      <b/>
      <sz val="10"/>
      <color rgb="FF000000"/>
      <name val="Arial"/>
      <family val="2"/>
    </font>
    <font>
      <sz val="10"/>
      <name val="Arial"/>
      <family val="2"/>
    </font>
    <font>
      <b/>
      <sz val="10"/>
      <color theme="1"/>
      <name val="Arial"/>
      <family val="2"/>
    </font>
    <font>
      <sz val="10"/>
      <color rgb="FF000000"/>
      <name val="Arial"/>
      <family val="2"/>
    </font>
    <font>
      <sz val="10"/>
      <color indexed="8"/>
      <name val="Arial"/>
      <family val="2"/>
      <charset val="238"/>
    </font>
    <font>
      <sz val="12"/>
      <color theme="1"/>
      <name val="Arial"/>
      <family val="2"/>
      <charset val="238"/>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1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4">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04">
    <xf numFmtId="0" fontId="0" fillId="0" borderId="0" xfId="0"/>
    <xf numFmtId="0" fontId="3" fillId="0" borderId="1" xfId="0" applyFont="1" applyBorder="1" applyAlignment="1">
      <alignment horizontal="center" vertical="center"/>
    </xf>
    <xf numFmtId="49" fontId="2" fillId="0" borderId="0" xfId="0" applyNumberFormat="1" applyFont="1" applyAlignment="1">
      <alignment horizontal="center" vertical="top"/>
    </xf>
    <xf numFmtId="0" fontId="2" fillId="0" borderId="0" xfId="0" applyFont="1"/>
    <xf numFmtId="4" fontId="2" fillId="0" borderId="1" xfId="0" applyNumberFormat="1" applyFont="1" applyBorder="1"/>
    <xf numFmtId="0" fontId="2" fillId="0" borderId="1" xfId="0" applyFont="1" applyBorder="1" applyAlignment="1">
      <alignment horizontal="center"/>
    </xf>
    <xf numFmtId="49" fontId="0" fillId="0" borderId="0" xfId="0" applyNumberFormat="1" applyFont="1" applyAlignment="1">
      <alignment horizontal="center" vertical="top"/>
    </xf>
    <xf numFmtId="0" fontId="0" fillId="0" borderId="0" xfId="0" applyFont="1"/>
    <xf numFmtId="49" fontId="1" fillId="0" borderId="0" xfId="0" applyNumberFormat="1" applyFont="1" applyAlignment="1">
      <alignment horizontal="center" vertical="top"/>
    </xf>
    <xf numFmtId="0" fontId="1" fillId="0" borderId="0" xfId="0" applyFont="1"/>
    <xf numFmtId="2" fontId="1" fillId="0" borderId="1" xfId="0" applyNumberFormat="1" applyFont="1" applyBorder="1"/>
    <xf numFmtId="4" fontId="1" fillId="0" borderId="1" xfId="0" applyNumberFormat="1" applyFont="1" applyBorder="1"/>
    <xf numFmtId="0" fontId="2" fillId="0" borderId="0" xfId="0" applyFont="1" applyBorder="1" applyAlignment="1">
      <alignment horizontal="right"/>
    </xf>
    <xf numFmtId="4" fontId="2" fillId="0" borderId="0" xfId="0" applyNumberFormat="1" applyFont="1" applyBorder="1"/>
    <xf numFmtId="0" fontId="7" fillId="0" borderId="0" xfId="0" applyFont="1" applyBorder="1" applyAlignment="1">
      <alignment horizontal="right"/>
    </xf>
    <xf numFmtId="2" fontId="1" fillId="0" borderId="0" xfId="0" applyNumberFormat="1" applyFont="1" applyBorder="1"/>
    <xf numFmtId="4" fontId="7" fillId="0" borderId="0" xfId="0" applyNumberFormat="1" applyFont="1" applyBorder="1" applyAlignment="1">
      <alignment horizontal="center"/>
    </xf>
    <xf numFmtId="2" fontId="2" fillId="2" borderId="1" xfId="0" applyNumberFormat="1" applyFont="1" applyFill="1" applyBorder="1"/>
    <xf numFmtId="2" fontId="2" fillId="2" borderId="0" xfId="0" applyNumberFormat="1" applyFont="1" applyFill="1" applyBorder="1"/>
    <xf numFmtId="0" fontId="2" fillId="0" borderId="0" xfId="0" applyFont="1" applyBorder="1" applyAlignment="1">
      <alignment horizontal="center"/>
    </xf>
    <xf numFmtId="49" fontId="0" fillId="0" borderId="0" xfId="0" applyNumberFormat="1" applyFont="1" applyBorder="1" applyAlignment="1">
      <alignment horizontal="center" vertical="top" wrapText="1"/>
    </xf>
    <xf numFmtId="0" fontId="1" fillId="0" borderId="1" xfId="0" applyFont="1" applyBorder="1" applyAlignment="1">
      <alignment horizontal="center"/>
    </xf>
    <xf numFmtId="0" fontId="0" fillId="0" borderId="0" xfId="0" applyAlignment="1">
      <alignment wrapText="1"/>
    </xf>
    <xf numFmtId="0" fontId="0" fillId="0" borderId="0" xfId="0" applyAlignment="1">
      <alignment vertical="top"/>
    </xf>
    <xf numFmtId="2" fontId="6" fillId="2" borderId="1" xfId="0" applyNumberFormat="1" applyFont="1" applyFill="1" applyBorder="1"/>
    <xf numFmtId="0" fontId="4" fillId="0" borderId="0" xfId="0" applyFont="1" applyBorder="1" applyAlignment="1">
      <alignment horizontal="left" vertical="top" wrapText="1"/>
    </xf>
    <xf numFmtId="0" fontId="14" fillId="0" borderId="0" xfId="0" applyFont="1"/>
    <xf numFmtId="0" fontId="1" fillId="0" borderId="0" xfId="0" applyFont="1" applyBorder="1" applyAlignment="1">
      <alignment horizontal="center"/>
    </xf>
    <xf numFmtId="0" fontId="15" fillId="3" borderId="0" xfId="0" applyFont="1" applyFill="1" applyAlignment="1">
      <alignment horizontal="center"/>
    </xf>
    <xf numFmtId="0" fontId="3" fillId="3" borderId="0" xfId="0" applyFont="1" applyFill="1"/>
    <xf numFmtId="0" fontId="0" fillId="3" borderId="0" xfId="0" applyFill="1"/>
    <xf numFmtId="4" fontId="3" fillId="3" borderId="2" xfId="0" applyNumberFormat="1" applyFont="1" applyFill="1" applyBorder="1"/>
    <xf numFmtId="0" fontId="0" fillId="0" borderId="0" xfId="0" applyFill="1"/>
    <xf numFmtId="0" fontId="15" fillId="0" borderId="0" xfId="0" applyFont="1" applyFill="1" applyAlignment="1">
      <alignment horizontal="center"/>
    </xf>
    <xf numFmtId="0" fontId="3" fillId="0" borderId="0" xfId="0" applyFont="1" applyFill="1"/>
    <xf numFmtId="4" fontId="1" fillId="0" borderId="0" xfId="0" applyNumberFormat="1" applyFont="1" applyBorder="1"/>
    <xf numFmtId="0" fontId="0" fillId="0" borderId="0" xfId="0" applyBorder="1"/>
    <xf numFmtId="4" fontId="0" fillId="0" borderId="0" xfId="0" applyNumberFormat="1" applyBorder="1"/>
    <xf numFmtId="0" fontId="0" fillId="0" borderId="0" xfId="0" applyAlignment="1">
      <alignment horizontal="center"/>
    </xf>
    <xf numFmtId="0" fontId="14" fillId="0" borderId="0" xfId="0" applyFont="1" applyAlignment="1">
      <alignment horizontal="center"/>
    </xf>
    <xf numFmtId="0" fontId="14" fillId="0" borderId="0" xfId="0" applyFont="1" applyBorder="1" applyAlignment="1">
      <alignment horizontal="center"/>
    </xf>
    <xf numFmtId="49" fontId="0" fillId="0" borderId="0" xfId="0" applyNumberFormat="1"/>
    <xf numFmtId="0" fontId="15" fillId="0" borderId="0" xfId="0" applyFont="1"/>
    <xf numFmtId="164" fontId="18" fillId="0" borderId="0" xfId="0" applyNumberFormat="1" applyFont="1" applyAlignment="1">
      <alignment horizontal="center"/>
    </xf>
    <xf numFmtId="49" fontId="0" fillId="0" borderId="0" xfId="0" applyNumberFormat="1" applyFont="1" applyAlignment="1">
      <alignment horizontal="center"/>
    </xf>
    <xf numFmtId="0" fontId="0" fillId="0" borderId="0" xfId="0" applyAlignment="1"/>
    <xf numFmtId="0" fontId="20" fillId="0" borderId="0" xfId="0" applyFont="1" applyAlignment="1">
      <alignment wrapText="1"/>
    </xf>
    <xf numFmtId="0" fontId="8" fillId="0" borderId="0" xfId="1" applyFont="1" applyFill="1" applyBorder="1" applyAlignment="1" applyProtection="1">
      <alignment horizontal="left" vertical="top" wrapText="1"/>
      <protection hidden="1"/>
    </xf>
    <xf numFmtId="0" fontId="6" fillId="0" borderId="0" xfId="1" applyFont="1" applyFill="1" applyBorder="1" applyAlignment="1" applyProtection="1">
      <alignment horizontal="left" vertical="top" wrapText="1"/>
      <protection hidden="1"/>
    </xf>
    <xf numFmtId="49" fontId="1" fillId="0" borderId="0" xfId="0" applyNumberFormat="1" applyFont="1" applyAlignment="1">
      <alignment horizontal="center" vertical="top" wrapText="1"/>
    </xf>
    <xf numFmtId="0" fontId="3" fillId="0" borderId="0" xfId="0" applyFont="1" applyFill="1" applyBorder="1" applyAlignment="1">
      <alignment horizontal="right"/>
    </xf>
    <xf numFmtId="4" fontId="0" fillId="0" borderId="0" xfId="0" applyNumberFormat="1" applyFill="1" applyBorder="1"/>
    <xf numFmtId="4" fontId="21" fillId="3" borderId="2" xfId="0" applyNumberFormat="1" applyFont="1" applyFill="1" applyBorder="1"/>
    <xf numFmtId="0" fontId="0" fillId="0" borderId="11" xfId="0" applyBorder="1" applyAlignment="1">
      <alignment horizontal="center"/>
    </xf>
    <xf numFmtId="0" fontId="0" fillId="0" borderId="11" xfId="0" applyBorder="1"/>
    <xf numFmtId="0" fontId="2" fillId="0" borderId="4" xfId="0" applyFont="1" applyBorder="1" applyAlignment="1"/>
    <xf numFmtId="0" fontId="2" fillId="0" borderId="1" xfId="0" applyFont="1" applyBorder="1" applyAlignment="1"/>
    <xf numFmtId="0" fontId="1" fillId="0" borderId="1" xfId="0" applyFont="1" applyBorder="1" applyAlignment="1"/>
    <xf numFmtId="0" fontId="0" fillId="0" borderId="0" xfId="0" applyFill="1" applyAlignment="1">
      <alignment vertical="top" wrapText="1"/>
    </xf>
    <xf numFmtId="0" fontId="1" fillId="0" borderId="1" xfId="0" applyFont="1" applyFill="1" applyBorder="1" applyAlignment="1">
      <alignment horizontal="center"/>
    </xf>
    <xf numFmtId="1" fontId="2" fillId="0" borderId="1" xfId="0" applyNumberFormat="1" applyFont="1" applyFill="1" applyBorder="1"/>
    <xf numFmtId="4" fontId="2" fillId="0" borderId="1" xfId="0" applyNumberFormat="1" applyFont="1" applyFill="1" applyBorder="1"/>
    <xf numFmtId="1" fontId="2" fillId="2" borderId="1" xfId="0" applyNumberFormat="1" applyFont="1" applyFill="1" applyBorder="1"/>
    <xf numFmtId="1" fontId="2" fillId="2" borderId="0" xfId="0" applyNumberFormat="1" applyFont="1" applyFill="1" applyBorder="1"/>
    <xf numFmtId="2" fontId="6" fillId="2" borderId="0" xfId="0" applyNumberFormat="1" applyFont="1" applyFill="1" applyBorder="1"/>
    <xf numFmtId="1" fontId="6" fillId="2" borderId="1" xfId="0" applyNumberFormat="1" applyFont="1" applyFill="1" applyBorder="1"/>
    <xf numFmtId="0" fontId="1" fillId="4" borderId="0" xfId="0" applyFont="1" applyFill="1"/>
    <xf numFmtId="0" fontId="1" fillId="4" borderId="0" xfId="0" applyFont="1" applyFill="1" applyBorder="1" applyAlignment="1">
      <alignment horizontal="center"/>
    </xf>
    <xf numFmtId="2" fontId="1" fillId="4" borderId="0" xfId="0" applyNumberFormat="1" applyFont="1" applyFill="1" applyBorder="1"/>
    <xf numFmtId="4" fontId="1" fillId="4" borderId="0" xfId="0" applyNumberFormat="1" applyFont="1" applyFill="1" applyBorder="1"/>
    <xf numFmtId="0" fontId="1" fillId="4" borderId="0" xfId="0" applyFont="1" applyFill="1" applyBorder="1" applyAlignment="1">
      <alignment horizontal="justify" vertical="justify" wrapText="1"/>
    </xf>
    <xf numFmtId="0" fontId="2" fillId="4" borderId="0" xfId="0" applyFont="1" applyFill="1" applyBorder="1" applyAlignment="1">
      <alignment horizontal="justify" vertical="justify" wrapText="1"/>
    </xf>
    <xf numFmtId="49" fontId="0" fillId="0" borderId="0" xfId="0" applyNumberFormat="1" applyFont="1" applyFill="1" applyBorder="1" applyAlignment="1">
      <alignment horizontal="center" vertical="top" wrapText="1"/>
    </xf>
    <xf numFmtId="0" fontId="0" fillId="0" borderId="0" xfId="0" applyFill="1" applyAlignment="1">
      <alignment horizontal="center" vertical="top"/>
    </xf>
    <xf numFmtId="2" fontId="11" fillId="0" borderId="0" xfId="0" applyNumberFormat="1" applyFont="1" applyFill="1" applyAlignment="1">
      <alignment horizontal="justify" vertical="top" wrapText="1"/>
    </xf>
    <xf numFmtId="0" fontId="0" fillId="0" borderId="0" xfId="0" applyFill="1" applyAlignment="1">
      <alignment horizontal="center"/>
    </xf>
    <xf numFmtId="2" fontId="2" fillId="0" borderId="1" xfId="0" applyNumberFormat="1" applyFont="1" applyFill="1" applyBorder="1"/>
    <xf numFmtId="0" fontId="1" fillId="0" borderId="0" xfId="0" applyFont="1" applyFill="1"/>
    <xf numFmtId="2" fontId="6" fillId="0" borderId="1" xfId="0" applyNumberFormat="1" applyFont="1" applyFill="1" applyBorder="1"/>
    <xf numFmtId="2" fontId="1" fillId="0" borderId="1" xfId="0" applyNumberFormat="1" applyFont="1" applyFill="1" applyBorder="1"/>
    <xf numFmtId="4" fontId="1" fillId="0" borderId="1" xfId="0" applyNumberFormat="1" applyFont="1" applyFill="1" applyBorder="1"/>
    <xf numFmtId="1" fontId="6" fillId="0" borderId="1" xfId="0" applyNumberFormat="1" applyFont="1" applyFill="1" applyBorder="1"/>
    <xf numFmtId="2" fontId="6" fillId="4" borderId="0" xfId="0" applyNumberFormat="1" applyFont="1" applyFill="1" applyBorder="1"/>
    <xf numFmtId="0" fontId="1" fillId="0" borderId="0" xfId="0" applyFont="1" applyFill="1" applyBorder="1" applyAlignment="1">
      <alignment horizontal="center"/>
    </xf>
    <xf numFmtId="2" fontId="0" fillId="0" borderId="0" xfId="0" applyNumberFormat="1" applyFont="1" applyFill="1" applyBorder="1" applyAlignment="1">
      <alignment horizontal="right"/>
    </xf>
    <xf numFmtId="2" fontId="1" fillId="0" borderId="0" xfId="0" applyNumberFormat="1" applyFont="1" applyFill="1" applyBorder="1"/>
    <xf numFmtId="4" fontId="1" fillId="0" borderId="0" xfId="0" applyNumberFormat="1" applyFont="1" applyFill="1" applyBorder="1"/>
    <xf numFmtId="1" fontId="0" fillId="0" borderId="1" xfId="0" applyNumberFormat="1" applyFont="1" applyFill="1" applyBorder="1" applyAlignment="1">
      <alignment horizontal="right"/>
    </xf>
    <xf numFmtId="0" fontId="0" fillId="0" borderId="0" xfId="0" applyAlignment="1">
      <alignment horizontal="justify" wrapText="1"/>
    </xf>
    <xf numFmtId="1" fontId="6" fillId="0" borderId="0" xfId="0" applyNumberFormat="1" applyFont="1" applyFill="1" applyBorder="1"/>
    <xf numFmtId="1" fontId="0" fillId="0" borderId="0" xfId="0" applyNumberFormat="1" applyFont="1" applyFill="1" applyBorder="1" applyAlignment="1">
      <alignment horizontal="right"/>
    </xf>
    <xf numFmtId="0" fontId="1" fillId="4" borderId="0" xfId="0" applyFont="1" applyFill="1" applyBorder="1"/>
    <xf numFmtId="1" fontId="0" fillId="4" borderId="0" xfId="0" applyNumberFormat="1" applyFont="1" applyFill="1" applyBorder="1" applyAlignment="1">
      <alignment horizontal="right"/>
    </xf>
    <xf numFmtId="0" fontId="0" fillId="0" borderId="0" xfId="0" applyFill="1" applyBorder="1" applyAlignment="1">
      <alignment horizontal="center" vertical="top"/>
    </xf>
    <xf numFmtId="2" fontId="11" fillId="0" borderId="0" xfId="0" applyNumberFormat="1" applyFont="1" applyFill="1" applyBorder="1" applyAlignment="1">
      <alignment horizontal="justify" vertical="top" wrapText="1"/>
    </xf>
    <xf numFmtId="1" fontId="2" fillId="0" borderId="0" xfId="0" applyNumberFormat="1" applyFont="1" applyFill="1" applyBorder="1"/>
    <xf numFmtId="4" fontId="2" fillId="0" borderId="0" xfId="0" applyNumberFormat="1" applyFont="1" applyFill="1" applyBorder="1"/>
    <xf numFmtId="0" fontId="0" fillId="0" borderId="0" xfId="0" applyFill="1" applyBorder="1" applyAlignment="1">
      <alignment horizontal="center"/>
    </xf>
    <xf numFmtId="0" fontId="0" fillId="0" borderId="0" xfId="0" applyFill="1" applyBorder="1" applyAlignment="1">
      <alignment vertical="top" wrapText="1"/>
    </xf>
    <xf numFmtId="0" fontId="0" fillId="0" borderId="0" xfId="0" applyFill="1" applyBorder="1"/>
    <xf numFmtId="2" fontId="2" fillId="0" borderId="0" xfId="0" applyNumberFormat="1" applyFont="1" applyFill="1" applyBorder="1"/>
    <xf numFmtId="0" fontId="15" fillId="0" borderId="0" xfId="0" applyFont="1" applyFill="1" applyBorder="1" applyAlignment="1">
      <alignment horizontal="center"/>
    </xf>
    <xf numFmtId="0" fontId="3" fillId="0" borderId="0" xfId="0" applyFont="1" applyFill="1" applyBorder="1"/>
    <xf numFmtId="0" fontId="1" fillId="0" borderId="0" xfId="0" applyFont="1" applyFill="1" applyBorder="1"/>
    <xf numFmtId="2" fontId="6" fillId="0" borderId="0" xfId="0" applyNumberFormat="1" applyFont="1" applyFill="1" applyBorder="1"/>
    <xf numFmtId="0" fontId="3" fillId="0" borderId="0" xfId="0" applyFont="1" applyFill="1" applyBorder="1" applyAlignment="1">
      <alignment horizontal="center" vertical="center"/>
    </xf>
    <xf numFmtId="0" fontId="2" fillId="0" borderId="0" xfId="0" applyFont="1" applyFill="1" applyBorder="1"/>
    <xf numFmtId="0" fontId="2" fillId="0" borderId="0" xfId="0" applyFont="1" applyFill="1" applyBorder="1" applyAlignment="1">
      <alignment horizontal="center"/>
    </xf>
    <xf numFmtId="49" fontId="1" fillId="0" borderId="0" xfId="0" applyNumberFormat="1" applyFont="1" applyFill="1" applyBorder="1" applyAlignment="1">
      <alignment horizontal="center" vertical="top" wrapText="1"/>
    </xf>
    <xf numFmtId="4" fontId="3" fillId="0" borderId="0" xfId="0" applyNumberFormat="1" applyFont="1" applyFill="1" applyBorder="1"/>
    <xf numFmtId="49" fontId="1" fillId="0" borderId="0" xfId="0" applyNumberFormat="1" applyFont="1" applyFill="1" applyBorder="1" applyAlignment="1">
      <alignment horizontal="center" vertical="top"/>
    </xf>
    <xf numFmtId="49" fontId="0" fillId="0" borderId="0" xfId="0" applyNumberFormat="1" applyFont="1" applyFill="1" applyBorder="1" applyAlignment="1">
      <alignment horizontal="center"/>
    </xf>
    <xf numFmtId="0" fontId="20" fillId="0" borderId="0" xfId="0" applyFont="1" applyFill="1" applyBorder="1" applyAlignment="1">
      <alignment wrapText="1"/>
    </xf>
    <xf numFmtId="49" fontId="0" fillId="0" borderId="0" xfId="0" applyNumberFormat="1" applyFont="1" applyFill="1" applyBorder="1" applyAlignment="1">
      <alignment horizontal="center" vertical="top"/>
    </xf>
    <xf numFmtId="4" fontId="21" fillId="0" borderId="0" xfId="0" applyNumberFormat="1" applyFont="1" applyFill="1" applyBorder="1"/>
    <xf numFmtId="0" fontId="0" fillId="0" borderId="0" xfId="0" applyFill="1" applyBorder="1" applyAlignment="1">
      <alignment horizontal="justify" wrapText="1"/>
    </xf>
    <xf numFmtId="0" fontId="14" fillId="0" borderId="0" xfId="0" applyFont="1" applyFill="1" applyBorder="1" applyAlignment="1">
      <alignment horizontal="center"/>
    </xf>
    <xf numFmtId="0" fontId="3" fillId="0" borderId="0" xfId="0" applyFont="1" applyFill="1" applyBorder="1" applyAlignment="1">
      <alignment horizontal="left" vertical="center"/>
    </xf>
    <xf numFmtId="0" fontId="1" fillId="0" borderId="0" xfId="0" applyFont="1" applyFill="1" applyBorder="1" applyAlignment="1">
      <alignment vertical="top" wrapText="1"/>
    </xf>
    <xf numFmtId="0" fontId="2" fillId="0" borderId="0" xfId="0" applyFont="1" applyFill="1" applyBorder="1" applyAlignment="1">
      <alignment vertical="top" wrapText="1"/>
    </xf>
    <xf numFmtId="0" fontId="3" fillId="0" borderId="0" xfId="0" applyFont="1" applyFill="1" applyBorder="1" applyAlignment="1"/>
    <xf numFmtId="0" fontId="6" fillId="0" borderId="0" xfId="1" applyFont="1" applyFill="1" applyBorder="1" applyAlignment="1" applyProtection="1">
      <alignment vertical="top" wrapText="1"/>
      <protection hidden="1"/>
    </xf>
    <xf numFmtId="0" fontId="8" fillId="0" borderId="0" xfId="1" applyFont="1" applyFill="1" applyBorder="1" applyAlignment="1" applyProtection="1">
      <alignment vertical="top" wrapText="1"/>
      <protection hidden="1"/>
    </xf>
    <xf numFmtId="0" fontId="1" fillId="0" borderId="0" xfId="0" applyFont="1" applyFill="1" applyBorder="1" applyAlignment="1">
      <alignment vertical="justify" wrapText="1"/>
    </xf>
    <xf numFmtId="0" fontId="2" fillId="0" borderId="0" xfId="0" applyFont="1" applyFill="1" applyBorder="1" applyAlignment="1">
      <alignment vertical="justify" wrapText="1"/>
    </xf>
    <xf numFmtId="0" fontId="3" fillId="0" borderId="0" xfId="0" applyFont="1" applyFill="1" applyBorder="1" applyAlignment="1">
      <alignment vertical="center"/>
    </xf>
    <xf numFmtId="0" fontId="1" fillId="0" borderId="0" xfId="0" applyFont="1" applyFill="1" applyBorder="1" applyAlignment="1">
      <alignment horizontal="justify" vertical="justify" wrapText="1"/>
    </xf>
    <xf numFmtId="0" fontId="2" fillId="0" borderId="0" xfId="0" applyFont="1" applyFill="1" applyBorder="1" applyAlignment="1">
      <alignment horizontal="justify" vertical="justify" wrapText="1"/>
    </xf>
    <xf numFmtId="0" fontId="6" fillId="0" borderId="0" xfId="1" applyFont="1" applyFill="1" applyBorder="1" applyAlignment="1" applyProtection="1">
      <alignment horizontal="left" vertical="top" wrapText="1"/>
      <protection hidden="1"/>
    </xf>
    <xf numFmtId="0" fontId="8" fillId="0" borderId="0" xfId="1" applyFont="1" applyFill="1" applyBorder="1" applyAlignment="1" applyProtection="1">
      <alignment horizontal="left" vertical="top" wrapText="1"/>
      <protection hidden="1"/>
    </xf>
    <xf numFmtId="0" fontId="14" fillId="0" borderId="0" xfId="0" applyFont="1" applyAlignment="1">
      <alignment horizontal="center"/>
    </xf>
    <xf numFmtId="0" fontId="14" fillId="0" borderId="0" xfId="0" applyFont="1" applyBorder="1" applyAlignment="1">
      <alignment horizontal="center"/>
    </xf>
    <xf numFmtId="0" fontId="0" fillId="0" borderId="0" xfId="0" applyFill="1" applyBorder="1" applyAlignment="1"/>
    <xf numFmtId="0" fontId="15" fillId="0" borderId="0" xfId="0" applyFont="1" applyBorder="1"/>
    <xf numFmtId="4" fontId="11" fillId="0" borderId="0" xfId="0" applyNumberFormat="1" applyFont="1" applyFill="1" applyBorder="1" applyAlignment="1"/>
    <xf numFmtId="0" fontId="11" fillId="0" borderId="0" xfId="0" applyFont="1" applyFill="1" applyBorder="1" applyAlignment="1"/>
    <xf numFmtId="0" fontId="23" fillId="0" borderId="0" xfId="0" applyFont="1" applyFill="1" applyBorder="1"/>
    <xf numFmtId="49" fontId="1" fillId="0" borderId="0" xfId="0" quotePrefix="1" applyNumberFormat="1" applyFont="1" applyFill="1" applyBorder="1" applyAlignment="1">
      <alignment horizontal="center" vertical="top" wrapText="1"/>
    </xf>
    <xf numFmtId="0" fontId="23" fillId="0" borderId="0" xfId="0" applyFont="1" applyFill="1" applyBorder="1" applyAlignment="1">
      <alignment horizontal="left"/>
    </xf>
    <xf numFmtId="0" fontId="4" fillId="0" borderId="0" xfId="0" applyFont="1" applyFill="1" applyBorder="1" applyAlignment="1">
      <alignment vertical="center" wrapText="1"/>
    </xf>
    <xf numFmtId="0" fontId="7" fillId="0" borderId="0" xfId="0" applyFont="1" applyFill="1" applyBorder="1" applyAlignment="1">
      <alignment horizontal="right"/>
    </xf>
    <xf numFmtId="4" fontId="7" fillId="0" borderId="0" xfId="0" applyNumberFormat="1" applyFont="1" applyFill="1" applyBorder="1" applyAlignment="1">
      <alignment horizontal="center"/>
    </xf>
    <xf numFmtId="0" fontId="15" fillId="0" borderId="0" xfId="0" applyFont="1" applyFill="1" applyBorder="1"/>
    <xf numFmtId="0" fontId="24" fillId="0" borderId="0" xfId="0" applyFont="1" applyFill="1" applyBorder="1" applyAlignment="1">
      <alignment horizontal="center"/>
    </xf>
    <xf numFmtId="0" fontId="23" fillId="0" borderId="0" xfId="0" quotePrefix="1" applyFont="1" applyFill="1" applyBorder="1" applyAlignment="1">
      <alignment vertical="top" wrapText="1"/>
    </xf>
    <xf numFmtId="0" fontId="23" fillId="0" borderId="0" xfId="0" applyFont="1" applyFill="1" applyBorder="1" applyAlignment="1">
      <alignment vertical="top" wrapText="1"/>
    </xf>
    <xf numFmtId="0" fontId="11" fillId="0" borderId="0" xfId="0" applyFont="1" applyFill="1" applyBorder="1" applyAlignment="1">
      <alignment horizontal="justify" vertical="center"/>
    </xf>
    <xf numFmtId="0" fontId="14" fillId="0" borderId="0" xfId="0" applyFont="1" applyFill="1" applyBorder="1"/>
    <xf numFmtId="0" fontId="23" fillId="0" borderId="0" xfId="0" applyFont="1" applyFill="1" applyBorder="1" applyAlignment="1">
      <alignment horizontal="justify" vertical="top" wrapText="1"/>
    </xf>
    <xf numFmtId="164" fontId="18" fillId="0" borderId="0" xfId="0" applyNumberFormat="1" applyFont="1" applyFill="1" applyBorder="1" applyAlignment="1">
      <alignment horizontal="center"/>
    </xf>
    <xf numFmtId="0" fontId="12" fillId="0" borderId="0" xfId="0" applyFont="1" applyBorder="1" applyAlignment="1">
      <alignment horizontal="center" vertical="center" wrapText="1"/>
    </xf>
    <xf numFmtId="0" fontId="17" fillId="0" borderId="8" xfId="0" applyFont="1" applyBorder="1" applyAlignment="1">
      <alignment horizontal="center" vertical="center"/>
    </xf>
    <xf numFmtId="0" fontId="17" fillId="0" borderId="0"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0" fillId="0" borderId="0" xfId="0" applyAlignment="1">
      <alignment horizontal="left" vertical="center" wrapTex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0" xfId="0" applyFont="1" applyBorder="1" applyAlignment="1">
      <alignment horizontal="center" vertical="center"/>
    </xf>
    <xf numFmtId="0" fontId="16" fillId="0" borderId="9" xfId="0" applyFont="1" applyBorder="1" applyAlignment="1">
      <alignment horizontal="center" vertical="center"/>
    </xf>
    <xf numFmtId="0" fontId="4" fillId="0" borderId="0" xfId="0" applyFont="1" applyBorder="1" applyAlignment="1">
      <alignment horizontal="left" vertical="top" wrapText="1"/>
    </xf>
    <xf numFmtId="0" fontId="1" fillId="0" borderId="0" xfId="0" applyFont="1" applyAlignment="1">
      <alignment horizontal="justify" vertical="top" wrapText="1"/>
    </xf>
    <xf numFmtId="0" fontId="2" fillId="0" borderId="0" xfId="0" applyFont="1" applyAlignment="1">
      <alignment horizontal="justify" vertical="top" wrapText="1"/>
    </xf>
    <xf numFmtId="0" fontId="4" fillId="0" borderId="0" xfId="0" applyFont="1" applyBorder="1" applyAlignment="1">
      <alignment horizontal="center" vertical="center" wrapText="1"/>
    </xf>
    <xf numFmtId="0" fontId="4" fillId="3" borderId="0" xfId="0" applyFont="1" applyFill="1" applyBorder="1" applyAlignment="1">
      <alignment horizontal="center" vertical="center" wrapText="1"/>
    </xf>
    <xf numFmtId="4" fontId="11" fillId="0" borderId="0" xfId="0" applyNumberFormat="1" applyFont="1" applyBorder="1" applyAlignment="1">
      <alignment horizontal="center"/>
    </xf>
    <xf numFmtId="0" fontId="11" fillId="0" borderId="0" xfId="0" applyFont="1" applyAlignment="1">
      <alignment horizontal="center"/>
    </xf>
    <xf numFmtId="4" fontId="14" fillId="0" borderId="0" xfId="0" applyNumberFormat="1" applyFont="1" applyBorder="1" applyAlignment="1">
      <alignment horizontal="center"/>
    </xf>
    <xf numFmtId="0" fontId="14" fillId="0" borderId="0" xfId="0" applyFont="1" applyAlignment="1">
      <alignment horizontal="center"/>
    </xf>
    <xf numFmtId="0" fontId="0" fillId="0" borderId="0" xfId="0" applyBorder="1" applyAlignment="1"/>
    <xf numFmtId="0" fontId="14" fillId="0" borderId="0" xfId="0" applyFont="1" applyBorder="1" applyAlignment="1">
      <alignment horizontal="center"/>
    </xf>
    <xf numFmtId="4" fontId="11" fillId="0" borderId="11" xfId="0" applyNumberFormat="1" applyFont="1" applyBorder="1" applyAlignment="1">
      <alignment horizontal="center"/>
    </xf>
    <xf numFmtId="0" fontId="11" fillId="0" borderId="11" xfId="0" applyFont="1" applyBorder="1" applyAlignment="1">
      <alignment horizontal="center"/>
    </xf>
    <xf numFmtId="0" fontId="3" fillId="3" borderId="0" xfId="0" applyFont="1" applyFill="1" applyBorder="1" applyAlignment="1">
      <alignment horizontal="right"/>
    </xf>
    <xf numFmtId="0" fontId="3" fillId="3" borderId="3" xfId="0" applyFont="1" applyFill="1" applyBorder="1" applyAlignment="1">
      <alignment horizontal="right"/>
    </xf>
    <xf numFmtId="0" fontId="1" fillId="0" borderId="0" xfId="0" applyFont="1" applyFill="1" applyAlignment="1">
      <alignment horizontal="justify" vertical="top" wrapText="1"/>
    </xf>
    <xf numFmtId="0" fontId="2" fillId="0" borderId="0" xfId="0" applyFont="1" applyFill="1" applyAlignment="1">
      <alignment horizontal="justify" vertical="top" wrapText="1"/>
    </xf>
    <xf numFmtId="0" fontId="0" fillId="0" borderId="0" xfId="0" applyFont="1" applyAlignment="1">
      <alignment horizontal="left" vertical="top" wrapText="1"/>
    </xf>
    <xf numFmtId="0" fontId="1" fillId="0" borderId="0" xfId="0" applyFont="1" applyAlignment="1">
      <alignment horizontal="left" vertical="top" wrapText="1"/>
    </xf>
    <xf numFmtId="0" fontId="3" fillId="0" borderId="0" xfId="0" applyFont="1" applyAlignment="1">
      <alignment horizontal="left"/>
    </xf>
    <xf numFmtId="0" fontId="21" fillId="0" borderId="0" xfId="0" applyFont="1" applyFill="1" applyAlignment="1">
      <alignment horizontal="left" vertical="center"/>
    </xf>
    <xf numFmtId="0" fontId="6" fillId="0" borderId="0" xfId="1" applyFont="1" applyFill="1" applyBorder="1" applyAlignment="1" applyProtection="1">
      <alignment horizontal="left" vertical="top" wrapText="1"/>
      <protection hidden="1"/>
    </xf>
    <xf numFmtId="0" fontId="8" fillId="0" borderId="0" xfId="1" applyFont="1" applyFill="1" applyBorder="1" applyAlignment="1" applyProtection="1">
      <alignment horizontal="left" vertical="top" wrapText="1"/>
      <protection hidden="1"/>
    </xf>
    <xf numFmtId="0" fontId="1" fillId="0" borderId="0" xfId="0" applyFont="1" applyBorder="1" applyAlignment="1">
      <alignment horizontal="justify" vertical="justify" wrapText="1"/>
    </xf>
    <xf numFmtId="0" fontId="2" fillId="0" borderId="0" xfId="0" applyFont="1" applyBorder="1" applyAlignment="1">
      <alignment horizontal="justify" vertical="justify" wrapText="1"/>
    </xf>
    <xf numFmtId="0" fontId="1" fillId="0" borderId="0" xfId="0" applyFont="1" applyFill="1" applyBorder="1" applyAlignment="1">
      <alignment horizontal="justify" vertical="justify" wrapText="1"/>
    </xf>
    <xf numFmtId="0" fontId="2" fillId="0" borderId="0" xfId="0" applyFont="1" applyFill="1" applyBorder="1" applyAlignment="1">
      <alignment horizontal="justify" vertical="justify" wrapText="1"/>
    </xf>
    <xf numFmtId="0" fontId="1" fillId="4" borderId="0" xfId="0" applyFont="1" applyFill="1" applyBorder="1" applyAlignment="1">
      <alignment horizontal="justify" vertical="justify" wrapText="1"/>
    </xf>
    <xf numFmtId="0" fontId="2" fillId="4" borderId="0" xfId="0" applyFont="1" applyFill="1" applyBorder="1" applyAlignment="1">
      <alignment horizontal="justify" vertical="justify" wrapText="1"/>
    </xf>
    <xf numFmtId="0" fontId="3" fillId="0" borderId="0" xfId="0" applyFont="1" applyAlignment="1">
      <alignment horizontal="right"/>
    </xf>
    <xf numFmtId="0" fontId="14" fillId="0" borderId="0" xfId="0" applyFont="1" applyFill="1" applyBorder="1" applyAlignment="1">
      <alignment horizontal="center"/>
    </xf>
    <xf numFmtId="0" fontId="23" fillId="0" borderId="0" xfId="0" applyFont="1" applyFill="1" applyBorder="1" applyAlignment="1">
      <alignment horizontal="justify" vertical="top" wrapText="1"/>
    </xf>
    <xf numFmtId="0" fontId="3" fillId="0" borderId="0" xfId="0" applyFont="1" applyFill="1" applyBorder="1" applyAlignment="1">
      <alignment horizontal="right"/>
    </xf>
    <xf numFmtId="0" fontId="21" fillId="0" borderId="0" xfId="0" applyFont="1" applyFill="1" applyBorder="1" applyAlignment="1">
      <alignment horizontal="left" vertical="center"/>
    </xf>
    <xf numFmtId="4" fontId="11" fillId="0" borderId="0" xfId="0" applyNumberFormat="1" applyFont="1" applyFill="1" applyBorder="1" applyAlignment="1">
      <alignment horizontal="center"/>
    </xf>
    <xf numFmtId="0" fontId="11" fillId="0" borderId="0" xfId="0" applyFont="1" applyFill="1" applyBorder="1" applyAlignment="1">
      <alignment horizontal="center"/>
    </xf>
    <xf numFmtId="0" fontId="0" fillId="0" borderId="0" xfId="0" applyFill="1" applyBorder="1" applyAlignment="1"/>
    <xf numFmtId="4" fontId="14" fillId="0" borderId="0" xfId="0" applyNumberFormat="1" applyFont="1" applyFill="1" applyBorder="1" applyAlignment="1">
      <alignment horizontal="center"/>
    </xf>
    <xf numFmtId="0" fontId="4" fillId="0" borderId="0" xfId="0" applyFont="1" applyFill="1" applyBorder="1" applyAlignment="1">
      <alignment horizontal="center" vertical="center" wrapText="1"/>
    </xf>
    <xf numFmtId="0" fontId="14" fillId="0" borderId="6" xfId="0" applyFont="1" applyBorder="1" applyAlignment="1">
      <alignment horizontal="center"/>
    </xf>
  </cellXfs>
  <cellStyles count="14">
    <cellStyle name="Hiperveza" xfId="2" builtinId="8" hidden="1"/>
    <cellStyle name="Hiperveza" xfId="4" builtinId="8" hidden="1"/>
    <cellStyle name="Hiperveza" xfId="6" builtinId="8" hidden="1"/>
    <cellStyle name="Hiperveza" xfId="8" builtinId="8" hidden="1"/>
    <cellStyle name="Hiperveza" xfId="10" builtinId="8" hidden="1"/>
    <cellStyle name="Hiperveza" xfId="12" builtinId="8" hidden="1"/>
    <cellStyle name="Normal 2" xfId="1" xr:uid="{00000000-0005-0000-0000-00000D000000}"/>
    <cellStyle name="Normalno" xfId="0" builtinId="0"/>
    <cellStyle name="Praćena hiperveza" xfId="3" builtinId="9" hidden="1"/>
    <cellStyle name="Praćena hiperveza" xfId="5" builtinId="9" hidden="1"/>
    <cellStyle name="Praćena hiperveza" xfId="7" builtinId="9" hidden="1"/>
    <cellStyle name="Praćena hiperveza" xfId="9" builtinId="9" hidden="1"/>
    <cellStyle name="Praćena hiperveza" xfId="11" builtinId="9" hidden="1"/>
    <cellStyle name="Praćena hiperveza" xfId="13" builtinId="9" hidden="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41414</xdr:colOff>
      <xdr:row>1</xdr:row>
      <xdr:rowOff>14729</xdr:rowOff>
    </xdr:from>
    <xdr:to>
      <xdr:col>1</xdr:col>
      <xdr:colOff>2066327</xdr:colOff>
      <xdr:row>5</xdr:row>
      <xdr:rowOff>97100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32997" y="184062"/>
          <a:ext cx="2024913" cy="8337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55"/>
  <sheetViews>
    <sheetView tabSelected="1" view="pageBreakPreview" topLeftCell="A19" zoomScale="120" zoomScaleNormal="143" zoomScaleSheetLayoutView="120" zoomScalePageLayoutView="143" workbookViewId="0">
      <selection activeCell="A21" sqref="A21:F26"/>
    </sheetView>
  </sheetViews>
  <sheetFormatPr defaultColWidth="11.44140625" defaultRowHeight="13.2" x14ac:dyDescent="0.25"/>
  <cols>
    <col min="1" max="1" width="5.109375" customWidth="1"/>
    <col min="2" max="2" width="33.33203125" customWidth="1"/>
    <col min="3" max="3" width="8.33203125" customWidth="1"/>
    <col min="4" max="4" width="11" customWidth="1"/>
    <col min="5" max="5" width="15.33203125" customWidth="1"/>
    <col min="6" max="6" width="15.6640625" customWidth="1"/>
  </cols>
  <sheetData>
    <row r="2" spans="2:6" ht="16.5" customHeight="1" x14ac:dyDescent="0.25">
      <c r="B2" s="25"/>
      <c r="C2" s="25"/>
      <c r="D2" s="150" t="s">
        <v>36</v>
      </c>
      <c r="E2" s="150"/>
      <c r="F2" s="150"/>
    </row>
    <row r="3" spans="2:6" ht="18" customHeight="1" x14ac:dyDescent="0.25">
      <c r="B3" s="22"/>
      <c r="C3" s="22"/>
      <c r="D3" s="150"/>
      <c r="E3" s="150"/>
      <c r="F3" s="150"/>
    </row>
    <row r="4" spans="2:6" x14ac:dyDescent="0.25">
      <c r="B4" s="22"/>
      <c r="C4" s="22"/>
      <c r="D4" s="150"/>
      <c r="E4" s="150"/>
      <c r="F4" s="150"/>
    </row>
    <row r="5" spans="2:6" ht="12.75" customHeight="1" x14ac:dyDescent="0.25">
      <c r="B5" s="22"/>
      <c r="C5" s="22"/>
      <c r="D5" s="150"/>
      <c r="E5" s="150"/>
      <c r="F5" s="150"/>
    </row>
    <row r="6" spans="2:6" x14ac:dyDescent="0.25">
      <c r="D6" s="150"/>
      <c r="E6" s="150"/>
      <c r="F6" s="150"/>
    </row>
    <row r="7" spans="2:6" ht="13.5" customHeight="1" x14ac:dyDescent="0.25">
      <c r="B7" s="157"/>
      <c r="C7" s="157"/>
      <c r="D7" s="157"/>
      <c r="E7" s="157"/>
      <c r="F7" s="157"/>
    </row>
    <row r="9" spans="2:6" ht="15" customHeight="1" x14ac:dyDescent="0.25"/>
    <row r="12" spans="2:6" ht="12.75" customHeight="1" x14ac:dyDescent="0.25"/>
    <row r="14" spans="2:6" ht="14.25" customHeight="1" x14ac:dyDescent="0.25">
      <c r="B14" s="157"/>
      <c r="C14" s="157"/>
      <c r="D14" s="157"/>
      <c r="E14" s="157"/>
      <c r="F14" s="157"/>
    </row>
    <row r="16" spans="2:6" ht="13.5" customHeight="1" x14ac:dyDescent="0.25">
      <c r="B16" s="157"/>
      <c r="C16" s="157"/>
      <c r="D16" s="157"/>
      <c r="E16" s="157"/>
      <c r="F16" s="157"/>
    </row>
    <row r="21" spans="1:6" ht="26.1" customHeight="1" x14ac:dyDescent="0.25">
      <c r="A21" s="158" t="s">
        <v>140</v>
      </c>
      <c r="B21" s="159"/>
      <c r="C21" s="159"/>
      <c r="D21" s="159"/>
      <c r="E21" s="159"/>
      <c r="F21" s="160"/>
    </row>
    <row r="22" spans="1:6" ht="26.1" customHeight="1" x14ac:dyDescent="0.25">
      <c r="A22" s="161" t="s">
        <v>141</v>
      </c>
      <c r="B22" s="162"/>
      <c r="C22" s="162"/>
      <c r="D22" s="162"/>
      <c r="E22" s="162"/>
      <c r="F22" s="163"/>
    </row>
    <row r="23" spans="1:6" ht="26.1" customHeight="1" x14ac:dyDescent="0.25">
      <c r="A23" s="161" t="s">
        <v>53</v>
      </c>
      <c r="B23" s="162"/>
      <c r="C23" s="162"/>
      <c r="D23" s="162"/>
      <c r="E23" s="162"/>
      <c r="F23" s="163"/>
    </row>
    <row r="24" spans="1:6" x14ac:dyDescent="0.25">
      <c r="A24" s="151" t="s">
        <v>54</v>
      </c>
      <c r="B24" s="152"/>
      <c r="C24" s="152"/>
      <c r="D24" s="152"/>
      <c r="E24" s="152"/>
      <c r="F24" s="153"/>
    </row>
    <row r="25" spans="1:6" x14ac:dyDescent="0.25">
      <c r="A25" s="154"/>
      <c r="B25" s="155"/>
      <c r="C25" s="155"/>
      <c r="D25" s="155"/>
      <c r="E25" s="155"/>
      <c r="F25" s="156"/>
    </row>
    <row r="26" spans="1:6" ht="30" customHeight="1" x14ac:dyDescent="0.25">
      <c r="B26" s="203" t="s">
        <v>142</v>
      </c>
      <c r="C26" s="203"/>
      <c r="D26" s="203"/>
      <c r="E26" s="203"/>
      <c r="F26" s="203"/>
    </row>
    <row r="50" spans="2:3" x14ac:dyDescent="0.25">
      <c r="B50" t="s">
        <v>18</v>
      </c>
      <c r="C50" s="41" t="s">
        <v>55</v>
      </c>
    </row>
    <row r="51" spans="2:3" x14ac:dyDescent="0.25">
      <c r="B51" t="s">
        <v>56</v>
      </c>
      <c r="C51" t="s">
        <v>38</v>
      </c>
    </row>
    <row r="55" spans="2:3" x14ac:dyDescent="0.25">
      <c r="B55" t="s">
        <v>39</v>
      </c>
    </row>
  </sheetData>
  <mergeCells count="9">
    <mergeCell ref="B26:F26"/>
    <mergeCell ref="D2:F6"/>
    <mergeCell ref="A24:F25"/>
    <mergeCell ref="B7:F7"/>
    <mergeCell ref="B14:F14"/>
    <mergeCell ref="B16:F16"/>
    <mergeCell ref="A21:F21"/>
    <mergeCell ref="A23:F23"/>
    <mergeCell ref="A22:F22"/>
  </mergeCells>
  <phoneticPr fontId="5" type="noConversion"/>
  <pageMargins left="0.7" right="0.7" top="0.75" bottom="0.75" header="0.3" footer="0.3"/>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13"/>
  <sheetViews>
    <sheetView view="pageBreakPreview" topLeftCell="A22" zoomScale="120" zoomScaleNormal="100" zoomScaleSheetLayoutView="120" workbookViewId="0">
      <selection activeCell="A34" sqref="A34"/>
    </sheetView>
  </sheetViews>
  <sheetFormatPr defaultColWidth="11.44140625" defaultRowHeight="13.2" x14ac:dyDescent="0.25"/>
  <cols>
    <col min="1" max="1" width="33.33203125" customWidth="1"/>
    <col min="2" max="2" width="8.33203125" customWidth="1"/>
    <col min="3" max="3" width="11" customWidth="1"/>
    <col min="4" max="4" width="15.33203125" customWidth="1"/>
    <col min="5" max="5" width="15.6640625" customWidth="1"/>
  </cols>
  <sheetData>
    <row r="2" spans="1:5" ht="22.5" customHeight="1" x14ac:dyDescent="0.25">
      <c r="A2" s="164" t="s">
        <v>37</v>
      </c>
      <c r="B2" s="164"/>
      <c r="C2" s="164"/>
      <c r="D2" s="164"/>
      <c r="E2" s="164"/>
    </row>
    <row r="3" spans="1:5" ht="225" customHeight="1" x14ac:dyDescent="0.25">
      <c r="A3" s="157" t="s">
        <v>13</v>
      </c>
      <c r="B3" s="157"/>
      <c r="C3" s="157"/>
      <c r="D3" s="157"/>
      <c r="E3" s="157"/>
    </row>
    <row r="5" spans="1:5" ht="149.25" customHeight="1" x14ac:dyDescent="0.25">
      <c r="A5" s="157" t="s">
        <v>14</v>
      </c>
      <c r="B5" s="157"/>
      <c r="C5" s="157"/>
      <c r="D5" s="157"/>
      <c r="E5" s="157"/>
    </row>
    <row r="7" spans="1:5" ht="168.75" customHeight="1" x14ac:dyDescent="0.25">
      <c r="A7" s="157" t="s">
        <v>16</v>
      </c>
      <c r="B7" s="157"/>
      <c r="C7" s="157"/>
      <c r="D7" s="157"/>
      <c r="E7" s="157"/>
    </row>
    <row r="9" spans="1:5" ht="84" customHeight="1" x14ac:dyDescent="0.25">
      <c r="A9" s="157" t="s">
        <v>15</v>
      </c>
      <c r="B9" s="157"/>
      <c r="C9" s="157"/>
      <c r="D9" s="157"/>
      <c r="E9" s="157"/>
    </row>
    <row r="11" spans="1:5" ht="54.75" customHeight="1" x14ac:dyDescent="0.25">
      <c r="A11" s="157" t="s">
        <v>35</v>
      </c>
      <c r="B11" s="157"/>
      <c r="C11" s="157"/>
      <c r="D11" s="157"/>
      <c r="E11" s="157"/>
    </row>
    <row r="13" spans="1:5" ht="29.25" customHeight="1" x14ac:dyDescent="0.25">
      <c r="A13" s="157" t="s">
        <v>17</v>
      </c>
      <c r="B13" s="157"/>
      <c r="C13" s="157"/>
      <c r="D13" s="157"/>
      <c r="E13" s="157"/>
    </row>
  </sheetData>
  <mergeCells count="7">
    <mergeCell ref="A11:E11"/>
    <mergeCell ref="A13:E13"/>
    <mergeCell ref="A2:E2"/>
    <mergeCell ref="A3:E3"/>
    <mergeCell ref="A5:E5"/>
    <mergeCell ref="A7:E7"/>
    <mergeCell ref="A9:E9"/>
  </mergeCells>
  <pageMargins left="0.7" right="0.7" top="0.75" bottom="0.75" header="0.3" footer="0.3"/>
  <pageSetup paperSize="9" scale="92" orientation="portrait" r:id="rId1"/>
  <rowBreaks count="1" manualBreakCount="1">
    <brk id="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76"/>
  <sheetViews>
    <sheetView view="pageBreakPreview" topLeftCell="B10" zoomScale="125" zoomScaleNormal="125" zoomScaleSheetLayoutView="125" zoomScalePageLayoutView="125" workbookViewId="0">
      <selection activeCell="B2" sqref="B2"/>
    </sheetView>
  </sheetViews>
  <sheetFormatPr defaultColWidth="11.44140625" defaultRowHeight="13.2" x14ac:dyDescent="0.25"/>
  <cols>
    <col min="1" max="1" width="5.109375" customWidth="1"/>
    <col min="2" max="2" width="33.33203125" customWidth="1"/>
    <col min="3" max="3" width="8.33203125" customWidth="1"/>
    <col min="4" max="4" width="11" customWidth="1"/>
    <col min="5" max="5" width="15.33203125" customWidth="1"/>
    <col min="6" max="6" width="15.6640625" customWidth="1"/>
  </cols>
  <sheetData>
    <row r="1" spans="1:6" ht="15.6" x14ac:dyDescent="0.3">
      <c r="A1" s="28"/>
      <c r="B1" s="29" t="s">
        <v>138</v>
      </c>
      <c r="C1" s="30"/>
      <c r="D1" s="30"/>
      <c r="E1" s="30"/>
      <c r="F1" s="30"/>
    </row>
    <row r="3" spans="1:6" ht="51.75" customHeight="1" x14ac:dyDescent="0.25">
      <c r="A3" s="165" t="s">
        <v>136</v>
      </c>
      <c r="B3" s="165"/>
      <c r="C3" s="165"/>
      <c r="D3" s="165"/>
      <c r="E3" s="165"/>
      <c r="F3" s="165"/>
    </row>
    <row r="5" spans="1:6" ht="15.6" x14ac:dyDescent="0.3">
      <c r="A5" s="28" t="s">
        <v>19</v>
      </c>
      <c r="B5" s="29" t="s">
        <v>31</v>
      </c>
      <c r="C5" s="30"/>
      <c r="D5" s="30"/>
      <c r="E5" s="30"/>
      <c r="F5" s="30"/>
    </row>
    <row r="7" spans="1:6" x14ac:dyDescent="0.25">
      <c r="A7" s="1" t="s">
        <v>24</v>
      </c>
      <c r="B7" s="1" t="s">
        <v>23</v>
      </c>
      <c r="C7" s="1" t="s">
        <v>0</v>
      </c>
      <c r="D7" s="1" t="s">
        <v>1</v>
      </c>
      <c r="E7" s="1" t="s">
        <v>2</v>
      </c>
      <c r="F7" s="1" t="s">
        <v>3</v>
      </c>
    </row>
    <row r="9" spans="1:6" ht="42" customHeight="1" x14ac:dyDescent="0.25">
      <c r="A9" s="2" t="s">
        <v>4</v>
      </c>
      <c r="B9" s="165" t="s">
        <v>79</v>
      </c>
      <c r="C9" s="166"/>
      <c r="D9" s="166"/>
      <c r="E9" s="166"/>
      <c r="F9" s="166"/>
    </row>
    <row r="10" spans="1:6" x14ac:dyDescent="0.25">
      <c r="B10" s="3" t="s">
        <v>5</v>
      </c>
      <c r="C10" s="57" t="s">
        <v>80</v>
      </c>
      <c r="D10" s="55">
        <v>1</v>
      </c>
      <c r="E10" s="56"/>
      <c r="F10" s="4"/>
    </row>
    <row r="12" spans="1:6" ht="54" customHeight="1" x14ac:dyDescent="0.25">
      <c r="A12" s="72" t="s">
        <v>10</v>
      </c>
      <c r="B12" s="179" t="s">
        <v>76</v>
      </c>
      <c r="C12" s="180"/>
      <c r="D12" s="180"/>
      <c r="E12" s="180"/>
      <c r="F12" s="180"/>
    </row>
    <row r="13" spans="1:6" ht="39.6" x14ac:dyDescent="0.25">
      <c r="A13" s="73" t="s">
        <v>57</v>
      </c>
      <c r="B13" s="74" t="s">
        <v>91</v>
      </c>
      <c r="C13" s="59" t="s">
        <v>12</v>
      </c>
      <c r="D13" s="60">
        <v>4</v>
      </c>
      <c r="E13" s="61"/>
      <c r="F13" s="61">
        <f t="shared" ref="F13:F21" si="0">D13*E13</f>
        <v>0</v>
      </c>
    </row>
    <row r="14" spans="1:6" ht="39.6" x14ac:dyDescent="0.25">
      <c r="A14" s="73" t="s">
        <v>58</v>
      </c>
      <c r="B14" s="74" t="s">
        <v>92</v>
      </c>
      <c r="C14" s="59" t="s">
        <v>12</v>
      </c>
      <c r="D14" s="60">
        <v>8</v>
      </c>
      <c r="E14" s="61"/>
      <c r="F14" s="61">
        <f t="shared" si="0"/>
        <v>0</v>
      </c>
    </row>
    <row r="15" spans="1:6" ht="39.6" x14ac:dyDescent="0.25">
      <c r="A15" s="73" t="s">
        <v>59</v>
      </c>
      <c r="B15" s="74" t="s">
        <v>93</v>
      </c>
      <c r="C15" s="59" t="s">
        <v>12</v>
      </c>
      <c r="D15" s="60">
        <v>10</v>
      </c>
      <c r="E15" s="61"/>
      <c r="F15" s="61">
        <f t="shared" si="0"/>
        <v>0</v>
      </c>
    </row>
    <row r="16" spans="1:6" ht="26.4" x14ac:dyDescent="0.25">
      <c r="A16" s="73" t="s">
        <v>74</v>
      </c>
      <c r="B16" s="74" t="s">
        <v>95</v>
      </c>
      <c r="C16" s="59" t="s">
        <v>12</v>
      </c>
      <c r="D16" s="60">
        <v>1</v>
      </c>
      <c r="E16" s="61"/>
      <c r="F16" s="61">
        <f t="shared" si="0"/>
        <v>0</v>
      </c>
    </row>
    <row r="17" spans="1:6" ht="26.4" x14ac:dyDescent="0.25">
      <c r="A17" s="73" t="s">
        <v>96</v>
      </c>
      <c r="B17" s="74" t="s">
        <v>97</v>
      </c>
      <c r="C17" s="59" t="s">
        <v>12</v>
      </c>
      <c r="D17" s="60">
        <v>2</v>
      </c>
      <c r="E17" s="61"/>
      <c r="F17" s="61">
        <f t="shared" si="0"/>
        <v>0</v>
      </c>
    </row>
    <row r="18" spans="1:6" ht="26.4" x14ac:dyDescent="0.25">
      <c r="A18" s="73" t="s">
        <v>98</v>
      </c>
      <c r="B18" s="74" t="s">
        <v>94</v>
      </c>
      <c r="C18" s="59" t="s">
        <v>12</v>
      </c>
      <c r="D18" s="60">
        <v>2</v>
      </c>
      <c r="E18" s="61"/>
      <c r="F18" s="61">
        <f t="shared" si="0"/>
        <v>0</v>
      </c>
    </row>
    <row r="19" spans="1:6" ht="26.1" customHeight="1" x14ac:dyDescent="0.25">
      <c r="A19" s="73" t="s">
        <v>99</v>
      </c>
      <c r="B19" s="58" t="s">
        <v>85</v>
      </c>
      <c r="C19" s="59" t="s">
        <v>12</v>
      </c>
      <c r="D19" s="60">
        <v>1</v>
      </c>
      <c r="E19" s="61"/>
      <c r="F19" s="61">
        <f t="shared" si="0"/>
        <v>0</v>
      </c>
    </row>
    <row r="20" spans="1:6" x14ac:dyDescent="0.25">
      <c r="A20" s="75" t="s">
        <v>100</v>
      </c>
      <c r="B20" s="32" t="s">
        <v>81</v>
      </c>
      <c r="C20" s="59" t="s">
        <v>12</v>
      </c>
      <c r="D20" s="60">
        <v>2</v>
      </c>
      <c r="E20" s="61"/>
      <c r="F20" s="61">
        <f t="shared" si="0"/>
        <v>0</v>
      </c>
    </row>
    <row r="21" spans="1:6" x14ac:dyDescent="0.25">
      <c r="A21" s="75" t="s">
        <v>101</v>
      </c>
      <c r="B21" s="32" t="s">
        <v>75</v>
      </c>
      <c r="C21" s="59" t="s">
        <v>9</v>
      </c>
      <c r="D21" s="76">
        <v>300</v>
      </c>
      <c r="E21" s="61"/>
      <c r="F21" s="61">
        <f t="shared" si="0"/>
        <v>0</v>
      </c>
    </row>
    <row r="22" spans="1:6" x14ac:dyDescent="0.25">
      <c r="C22" s="27"/>
      <c r="D22" s="18"/>
      <c r="E22" s="13"/>
      <c r="F22" s="13"/>
    </row>
    <row r="23" spans="1:6" ht="39" customHeight="1" x14ac:dyDescent="0.25">
      <c r="A23" s="20" t="s">
        <v>7</v>
      </c>
      <c r="B23" s="165" t="s">
        <v>82</v>
      </c>
      <c r="C23" s="166"/>
      <c r="D23" s="166"/>
      <c r="E23" s="166"/>
      <c r="F23" s="166"/>
    </row>
    <row r="24" spans="1:6" x14ac:dyDescent="0.25">
      <c r="C24" s="5" t="s">
        <v>6</v>
      </c>
      <c r="D24" s="17">
        <v>230</v>
      </c>
      <c r="E24" s="4"/>
      <c r="F24" s="4">
        <f>D24*E24</f>
        <v>0</v>
      </c>
    </row>
    <row r="25" spans="1:6" x14ac:dyDescent="0.25">
      <c r="C25" s="27"/>
      <c r="D25" s="18"/>
      <c r="E25" s="13"/>
      <c r="F25" s="13"/>
    </row>
    <row r="26" spans="1:6" ht="39" customHeight="1" x14ac:dyDescent="0.25">
      <c r="A26" s="49" t="s">
        <v>8</v>
      </c>
      <c r="B26" s="165" t="s">
        <v>42</v>
      </c>
      <c r="C26" s="166"/>
      <c r="D26" s="166"/>
      <c r="E26" s="166"/>
      <c r="F26" s="166"/>
    </row>
    <row r="27" spans="1:6" x14ac:dyDescent="0.25">
      <c r="A27" s="3"/>
      <c r="B27" s="3"/>
      <c r="C27" s="5" t="s">
        <v>6</v>
      </c>
      <c r="D27" s="17">
        <v>170</v>
      </c>
      <c r="E27" s="4"/>
      <c r="F27" s="4">
        <f>D27*E27</f>
        <v>0</v>
      </c>
    </row>
    <row r="28" spans="1:6" x14ac:dyDescent="0.25">
      <c r="A28" s="3"/>
      <c r="B28" s="3"/>
      <c r="C28" s="19"/>
      <c r="D28" s="18"/>
      <c r="E28" s="13"/>
      <c r="F28" s="13"/>
    </row>
    <row r="29" spans="1:6" ht="39" customHeight="1" x14ac:dyDescent="0.25">
      <c r="A29" s="49" t="s">
        <v>84</v>
      </c>
      <c r="B29" s="165" t="s">
        <v>89</v>
      </c>
      <c r="C29" s="166"/>
      <c r="D29" s="166"/>
      <c r="E29" s="166"/>
      <c r="F29" s="166"/>
    </row>
    <row r="30" spans="1:6" x14ac:dyDescent="0.25">
      <c r="A30" s="3"/>
      <c r="B30" s="3"/>
      <c r="C30" s="21" t="s">
        <v>12</v>
      </c>
      <c r="D30" s="62">
        <v>10</v>
      </c>
      <c r="E30" s="4"/>
      <c r="F30" s="4">
        <f>D30*E30</f>
        <v>0</v>
      </c>
    </row>
    <row r="31" spans="1:6" x14ac:dyDescent="0.25">
      <c r="A31" s="3"/>
      <c r="B31" s="3"/>
      <c r="C31" s="27"/>
      <c r="D31" s="63"/>
      <c r="E31" s="13"/>
      <c r="F31" s="13"/>
    </row>
    <row r="32" spans="1:6" ht="27" customHeight="1" x14ac:dyDescent="0.25">
      <c r="A32" s="49" t="s">
        <v>88</v>
      </c>
      <c r="B32" s="165" t="s">
        <v>134</v>
      </c>
      <c r="C32" s="166"/>
      <c r="D32" s="166"/>
      <c r="E32" s="166"/>
      <c r="F32" s="166"/>
    </row>
    <row r="33" spans="1:6" x14ac:dyDescent="0.25">
      <c r="A33" s="3"/>
      <c r="B33" s="3"/>
      <c r="C33" s="57" t="s">
        <v>80</v>
      </c>
      <c r="D33" s="55">
        <v>1</v>
      </c>
      <c r="E33" s="56"/>
      <c r="F33" s="4"/>
    </row>
    <row r="34" spans="1:6" x14ac:dyDescent="0.25">
      <c r="A34" s="3"/>
      <c r="B34" s="3"/>
      <c r="C34" s="27"/>
      <c r="D34" s="63"/>
      <c r="E34" s="13"/>
      <c r="F34" s="13"/>
    </row>
    <row r="35" spans="1:6" ht="27" customHeight="1" x14ac:dyDescent="0.25">
      <c r="A35" s="49" t="s">
        <v>102</v>
      </c>
      <c r="B35" s="165" t="s">
        <v>90</v>
      </c>
      <c r="C35" s="166"/>
      <c r="D35" s="166"/>
      <c r="E35" s="166"/>
      <c r="F35" s="166"/>
    </row>
    <row r="36" spans="1:6" x14ac:dyDescent="0.25">
      <c r="A36" s="3"/>
      <c r="B36" s="3"/>
      <c r="C36" s="21" t="s">
        <v>12</v>
      </c>
      <c r="D36" s="62">
        <v>2</v>
      </c>
      <c r="E36" s="4"/>
      <c r="F36" s="4">
        <f>D36*E36</f>
        <v>0</v>
      </c>
    </row>
    <row r="37" spans="1:6" x14ac:dyDescent="0.25">
      <c r="A37" s="3"/>
      <c r="B37" s="3"/>
      <c r="C37" s="27"/>
      <c r="D37" s="63"/>
      <c r="E37" s="13"/>
      <c r="F37" s="13"/>
    </row>
    <row r="38" spans="1:6" ht="26.25" customHeight="1" x14ac:dyDescent="0.25">
      <c r="A38" s="49" t="s">
        <v>131</v>
      </c>
      <c r="B38" s="165" t="s">
        <v>103</v>
      </c>
      <c r="C38" s="166"/>
      <c r="D38" s="166"/>
      <c r="E38" s="166"/>
      <c r="F38" s="166"/>
    </row>
    <row r="39" spans="1:6" x14ac:dyDescent="0.25">
      <c r="A39" s="3"/>
      <c r="B39" s="3"/>
      <c r="C39" s="21" t="s">
        <v>12</v>
      </c>
      <c r="D39" s="62">
        <v>2</v>
      </c>
      <c r="E39" s="4"/>
      <c r="F39" s="4">
        <f>D39*E39</f>
        <v>0</v>
      </c>
    </row>
    <row r="40" spans="1:6" x14ac:dyDescent="0.25">
      <c r="A40" s="3"/>
      <c r="B40" s="3"/>
      <c r="C40" s="19"/>
      <c r="D40" s="18"/>
      <c r="E40" s="13"/>
      <c r="F40" s="13"/>
    </row>
    <row r="41" spans="1:6" ht="26.25" customHeight="1" x14ac:dyDescent="0.25">
      <c r="A41" s="20" t="s">
        <v>133</v>
      </c>
      <c r="B41" s="165" t="s">
        <v>83</v>
      </c>
      <c r="C41" s="166"/>
      <c r="D41" s="166"/>
      <c r="E41" s="166"/>
      <c r="F41" s="166"/>
    </row>
    <row r="42" spans="1:6" x14ac:dyDescent="0.25">
      <c r="C42" s="57" t="s">
        <v>80</v>
      </c>
      <c r="D42" s="56">
        <v>1</v>
      </c>
      <c r="E42" s="56"/>
      <c r="F42" s="4">
        <f>D42*E42</f>
        <v>0</v>
      </c>
    </row>
    <row r="43" spans="1:6" ht="13.8" thickBot="1" x14ac:dyDescent="0.3">
      <c r="C43" s="27"/>
      <c r="D43" s="18"/>
      <c r="E43" s="13"/>
      <c r="F43" s="13"/>
    </row>
    <row r="44" spans="1:6" ht="13.8" thickBot="1" x14ac:dyDescent="0.3">
      <c r="A44" s="30"/>
      <c r="B44" s="177" t="s">
        <v>72</v>
      </c>
      <c r="C44" s="177"/>
      <c r="D44" s="177"/>
      <c r="E44" s="178"/>
      <c r="F44" s="31">
        <f>F10+F27+F42+F13+F19+F20+F21+F30+F36+F24+F14+F15+F16+F17+F18+F39</f>
        <v>0</v>
      </c>
    </row>
    <row r="45" spans="1:6" x14ac:dyDescent="0.25">
      <c r="A45" s="32"/>
      <c r="B45" s="50"/>
      <c r="C45" s="50"/>
      <c r="D45" s="50"/>
      <c r="E45" s="50"/>
      <c r="F45" s="109"/>
    </row>
    <row r="46" spans="1:6" ht="15.6" x14ac:dyDescent="0.3">
      <c r="A46" s="28" t="s">
        <v>20</v>
      </c>
      <c r="B46" s="29" t="s">
        <v>21</v>
      </c>
      <c r="C46" s="30"/>
      <c r="D46" s="30"/>
      <c r="E46" s="30"/>
      <c r="F46" s="30"/>
    </row>
    <row r="47" spans="1:6" ht="15.6" x14ac:dyDescent="0.3">
      <c r="A47" s="33"/>
      <c r="B47" s="34"/>
      <c r="C47" s="32"/>
      <c r="D47" s="32"/>
      <c r="E47" s="32"/>
      <c r="F47" s="32"/>
    </row>
    <row r="48" spans="1:6" x14ac:dyDescent="0.25">
      <c r="A48" s="1" t="s">
        <v>24</v>
      </c>
      <c r="B48" s="1" t="s">
        <v>23</v>
      </c>
      <c r="C48" s="1" t="s">
        <v>0</v>
      </c>
      <c r="D48" s="1" t="s">
        <v>1</v>
      </c>
      <c r="E48" s="1" t="s">
        <v>2</v>
      </c>
      <c r="F48" s="1" t="s">
        <v>3</v>
      </c>
    </row>
    <row r="49" spans="1:6" ht="15.6" x14ac:dyDescent="0.3">
      <c r="A49" s="33"/>
      <c r="B49" s="34"/>
      <c r="C49" s="32"/>
      <c r="D49" s="32"/>
      <c r="E49" s="32"/>
      <c r="F49" s="32"/>
    </row>
    <row r="50" spans="1:6" ht="39.75" customHeight="1" x14ac:dyDescent="0.25">
      <c r="A50" s="20" t="s">
        <v>4</v>
      </c>
      <c r="B50" s="165" t="s">
        <v>60</v>
      </c>
      <c r="C50" s="166"/>
      <c r="D50" s="166"/>
      <c r="E50" s="166"/>
      <c r="F50" s="166"/>
    </row>
    <row r="51" spans="1:6" x14ac:dyDescent="0.25">
      <c r="C51" s="21" t="s">
        <v>12</v>
      </c>
      <c r="D51" s="62">
        <v>30</v>
      </c>
      <c r="E51" s="4"/>
      <c r="F51" s="4">
        <f>D51*E51</f>
        <v>0</v>
      </c>
    </row>
    <row r="52" spans="1:6" x14ac:dyDescent="0.25">
      <c r="C52" s="27"/>
      <c r="D52" s="18"/>
      <c r="E52" s="13"/>
      <c r="F52" s="13"/>
    </row>
    <row r="53" spans="1:6" ht="38.25" customHeight="1" x14ac:dyDescent="0.25">
      <c r="A53" s="20" t="s">
        <v>10</v>
      </c>
      <c r="B53" s="165" t="s">
        <v>105</v>
      </c>
      <c r="C53" s="166"/>
      <c r="D53" s="166"/>
      <c r="E53" s="166"/>
      <c r="F53" s="166"/>
    </row>
    <row r="54" spans="1:6" x14ac:dyDescent="0.25">
      <c r="C54" s="21" t="s">
        <v>12</v>
      </c>
      <c r="D54" s="62">
        <v>27</v>
      </c>
      <c r="E54" s="4"/>
      <c r="F54" s="4">
        <f>D54*E54</f>
        <v>0</v>
      </c>
    </row>
    <row r="55" spans="1:6" x14ac:dyDescent="0.25">
      <c r="C55" s="27"/>
      <c r="D55" s="18"/>
      <c r="E55" s="13"/>
      <c r="F55" s="13"/>
    </row>
    <row r="56" spans="1:6" ht="39.75" customHeight="1" x14ac:dyDescent="0.25">
      <c r="A56" s="20" t="s">
        <v>10</v>
      </c>
      <c r="B56" s="165" t="s">
        <v>104</v>
      </c>
      <c r="C56" s="166"/>
      <c r="D56" s="166"/>
      <c r="E56" s="166"/>
      <c r="F56" s="166"/>
    </row>
    <row r="57" spans="1:6" x14ac:dyDescent="0.25">
      <c r="C57" s="21" t="s">
        <v>6</v>
      </c>
      <c r="D57" s="17">
        <v>30</v>
      </c>
      <c r="E57" s="4"/>
      <c r="F57" s="4">
        <f>D57*E57</f>
        <v>0</v>
      </c>
    </row>
    <row r="58" spans="1:6" x14ac:dyDescent="0.25">
      <c r="C58" s="27"/>
      <c r="D58" s="18"/>
      <c r="E58" s="13"/>
      <c r="F58" s="13"/>
    </row>
    <row r="59" spans="1:6" ht="13.8" thickBot="1" x14ac:dyDescent="0.3">
      <c r="B59" s="7"/>
      <c r="C59" s="12"/>
      <c r="D59" s="18"/>
      <c r="E59" s="13"/>
      <c r="F59" s="13"/>
    </row>
    <row r="60" spans="1:6" ht="13.8" thickBot="1" x14ac:dyDescent="0.3">
      <c r="A60" s="30"/>
      <c r="B60" s="177" t="s">
        <v>22</v>
      </c>
      <c r="C60" s="177"/>
      <c r="D60" s="177"/>
      <c r="E60" s="178"/>
      <c r="F60" s="31">
        <f>SUM(F51+F57)+F54</f>
        <v>0</v>
      </c>
    </row>
    <row r="61" spans="1:6" s="32" customFormat="1" x14ac:dyDescent="0.25">
      <c r="B61" s="50"/>
      <c r="C61" s="50"/>
      <c r="D61" s="50"/>
      <c r="E61" s="50"/>
      <c r="F61" s="109"/>
    </row>
    <row r="62" spans="1:6" ht="15.6" x14ac:dyDescent="0.3">
      <c r="A62" s="28" t="s">
        <v>25</v>
      </c>
      <c r="B62" s="29" t="s">
        <v>41</v>
      </c>
      <c r="C62" s="30"/>
      <c r="D62" s="30"/>
      <c r="E62" s="30"/>
      <c r="F62" s="30"/>
    </row>
    <row r="63" spans="1:6" x14ac:dyDescent="0.25">
      <c r="B63" s="183"/>
      <c r="C63" s="183"/>
      <c r="D63" s="183"/>
      <c r="F63" t="s">
        <v>11</v>
      </c>
    </row>
    <row r="64" spans="1:6" ht="12.75" customHeight="1" x14ac:dyDescent="0.25">
      <c r="A64" s="1" t="s">
        <v>24</v>
      </c>
      <c r="B64" s="1" t="s">
        <v>23</v>
      </c>
      <c r="C64" s="1" t="s">
        <v>0</v>
      </c>
      <c r="D64" s="1" t="s">
        <v>1</v>
      </c>
      <c r="E64" s="1" t="s">
        <v>2</v>
      </c>
      <c r="F64" s="1" t="s">
        <v>3</v>
      </c>
    </row>
    <row r="65" spans="1:6" ht="10.5" customHeight="1" x14ac:dyDescent="0.25">
      <c r="A65" s="8"/>
      <c r="B65" s="181"/>
      <c r="C65" s="182"/>
      <c r="D65" s="182"/>
      <c r="E65" s="182"/>
      <c r="F65" s="182"/>
    </row>
    <row r="66" spans="1:6" ht="42" customHeight="1" x14ac:dyDescent="0.25">
      <c r="A66" s="8" t="s">
        <v>4</v>
      </c>
      <c r="B66" s="165" t="s">
        <v>78</v>
      </c>
      <c r="C66" s="166"/>
      <c r="D66" s="166"/>
      <c r="E66" s="166"/>
      <c r="F66" s="166"/>
    </row>
    <row r="67" spans="1:6" x14ac:dyDescent="0.25">
      <c r="B67" s="9"/>
      <c r="C67" s="21" t="s">
        <v>6</v>
      </c>
      <c r="D67" s="24">
        <v>400</v>
      </c>
      <c r="E67" s="10"/>
      <c r="F67" s="11">
        <f>D67*E67</f>
        <v>0</v>
      </c>
    </row>
    <row r="68" spans="1:6" ht="13.5" customHeight="1" x14ac:dyDescent="0.25">
      <c r="A68" s="8"/>
      <c r="B68" s="186"/>
      <c r="C68" s="185"/>
      <c r="D68" s="185"/>
      <c r="E68" s="185"/>
      <c r="F68" s="185"/>
    </row>
    <row r="69" spans="1:6" ht="39" customHeight="1" x14ac:dyDescent="0.25">
      <c r="A69" s="8" t="s">
        <v>10</v>
      </c>
      <c r="B69" s="185" t="s">
        <v>73</v>
      </c>
      <c r="C69" s="186"/>
      <c r="D69" s="186"/>
      <c r="E69" s="186"/>
      <c r="F69" s="186"/>
    </row>
    <row r="70" spans="1:6" ht="13.5" customHeight="1" x14ac:dyDescent="0.25">
      <c r="A70" s="8"/>
      <c r="B70" s="47"/>
      <c r="C70" s="21" t="s">
        <v>6</v>
      </c>
      <c r="D70" s="24">
        <v>400</v>
      </c>
      <c r="E70" s="10"/>
      <c r="F70" s="11">
        <f>D70*E70</f>
        <v>0</v>
      </c>
    </row>
    <row r="71" spans="1:6" ht="13.5" customHeight="1" x14ac:dyDescent="0.25">
      <c r="A71" s="8"/>
      <c r="B71" s="47"/>
      <c r="C71" s="48"/>
      <c r="D71" s="48"/>
      <c r="E71" s="48"/>
      <c r="F71" s="48"/>
    </row>
    <row r="72" spans="1:6" ht="56.1" customHeight="1" x14ac:dyDescent="0.25">
      <c r="A72" s="8" t="s">
        <v>7</v>
      </c>
      <c r="B72" s="165" t="s">
        <v>43</v>
      </c>
      <c r="C72" s="166"/>
      <c r="D72" s="166"/>
      <c r="E72" s="166"/>
      <c r="F72" s="166"/>
    </row>
    <row r="73" spans="1:6" s="45" customFormat="1" ht="14.1" customHeight="1" x14ac:dyDescent="0.25">
      <c r="A73" s="44"/>
      <c r="B73" s="45" t="s">
        <v>44</v>
      </c>
    </row>
    <row r="74" spans="1:6" s="45" customFormat="1" ht="14.1" customHeight="1" x14ac:dyDescent="0.25">
      <c r="A74" s="44"/>
      <c r="B74" s="46" t="s">
        <v>45</v>
      </c>
    </row>
    <row r="75" spans="1:6" s="45" customFormat="1" ht="14.1" customHeight="1" x14ac:dyDescent="0.25">
      <c r="A75" s="44"/>
      <c r="B75" s="45" t="s">
        <v>46</v>
      </c>
    </row>
    <row r="76" spans="1:6" s="45" customFormat="1" ht="14.1" customHeight="1" x14ac:dyDescent="0.25">
      <c r="A76" s="44"/>
      <c r="B76" s="46" t="s">
        <v>47</v>
      </c>
    </row>
    <row r="77" spans="1:6" s="45" customFormat="1" ht="14.1" customHeight="1" x14ac:dyDescent="0.25">
      <c r="A77" s="44"/>
      <c r="B77" s="45" t="s">
        <v>48</v>
      </c>
    </row>
    <row r="78" spans="1:6" s="45" customFormat="1" ht="14.1" customHeight="1" x14ac:dyDescent="0.25">
      <c r="A78" s="44"/>
      <c r="B78" s="46" t="s">
        <v>49</v>
      </c>
    </row>
    <row r="79" spans="1:6" s="45" customFormat="1" ht="14.1" customHeight="1" x14ac:dyDescent="0.25">
      <c r="A79" s="44"/>
      <c r="B79" s="45" t="s">
        <v>50</v>
      </c>
    </row>
    <row r="80" spans="1:6" s="45" customFormat="1" ht="14.1" customHeight="1" x14ac:dyDescent="0.25">
      <c r="A80" s="44"/>
      <c r="B80" s="45" t="s">
        <v>51</v>
      </c>
    </row>
    <row r="81" spans="1:6" s="45" customFormat="1" ht="14.1" customHeight="1" x14ac:dyDescent="0.25">
      <c r="A81" s="44"/>
      <c r="B81" s="46" t="s">
        <v>52</v>
      </c>
    </row>
    <row r="82" spans="1:6" ht="14.1" customHeight="1" x14ac:dyDescent="0.25">
      <c r="A82" s="6"/>
      <c r="B82" t="s">
        <v>70</v>
      </c>
    </row>
    <row r="83" spans="1:6" ht="12.75" customHeight="1" x14ac:dyDescent="0.25">
      <c r="A83" s="23"/>
      <c r="C83" s="21" t="s">
        <v>6</v>
      </c>
      <c r="D83" s="17">
        <v>365</v>
      </c>
      <c r="E83" s="4"/>
      <c r="F83" s="4">
        <f>D83*E83</f>
        <v>0</v>
      </c>
    </row>
    <row r="84" spans="1:6" ht="11.25" customHeight="1" x14ac:dyDescent="0.25">
      <c r="A84" s="6"/>
    </row>
    <row r="85" spans="1:6" ht="26.1" customHeight="1" x14ac:dyDescent="0.25">
      <c r="A85" s="6" t="s">
        <v>8</v>
      </c>
      <c r="B85" s="165" t="s">
        <v>71</v>
      </c>
      <c r="C85" s="166"/>
      <c r="D85" s="166"/>
      <c r="E85" s="166"/>
      <c r="F85" s="166"/>
    </row>
    <row r="86" spans="1:6" ht="14.1" customHeight="1" x14ac:dyDescent="0.25">
      <c r="A86" s="6"/>
      <c r="C86" s="21" t="s">
        <v>9</v>
      </c>
      <c r="D86" s="17">
        <v>340</v>
      </c>
      <c r="E86" s="4"/>
      <c r="F86" s="4">
        <f>D86*E86</f>
        <v>0</v>
      </c>
    </row>
    <row r="87" spans="1:6" ht="14.1" customHeight="1" x14ac:dyDescent="0.25">
      <c r="A87" s="6"/>
      <c r="C87" s="27"/>
      <c r="D87" s="18"/>
      <c r="E87" s="13"/>
      <c r="F87" s="13"/>
    </row>
    <row r="88" spans="1:6" ht="39.75" customHeight="1" x14ac:dyDescent="0.25">
      <c r="A88" s="6" t="s">
        <v>84</v>
      </c>
      <c r="B88" s="165" t="s">
        <v>87</v>
      </c>
      <c r="C88" s="166"/>
      <c r="D88" s="166"/>
      <c r="E88" s="166"/>
      <c r="F88" s="166"/>
    </row>
    <row r="89" spans="1:6" ht="14.1" customHeight="1" x14ac:dyDescent="0.25">
      <c r="A89" s="6"/>
      <c r="C89" s="21" t="s">
        <v>9</v>
      </c>
      <c r="D89" s="17">
        <v>10</v>
      </c>
      <c r="E89" s="4"/>
      <c r="F89" s="4">
        <f>D89*E89</f>
        <v>0</v>
      </c>
    </row>
    <row r="90" spans="1:6" ht="14.1" customHeight="1" thickBot="1" x14ac:dyDescent="0.3"/>
    <row r="91" spans="1:6" ht="13.8" thickBot="1" x14ac:dyDescent="0.3">
      <c r="A91" s="30"/>
      <c r="B91" s="177" t="s">
        <v>61</v>
      </c>
      <c r="C91" s="177"/>
      <c r="D91" s="177"/>
      <c r="E91" s="178"/>
      <c r="F91" s="52">
        <f>SUM(F67+F70+F83+F86+F89)</f>
        <v>0</v>
      </c>
    </row>
    <row r="92" spans="1:6" s="32" customFormat="1" x14ac:dyDescent="0.25">
      <c r="B92" s="50"/>
      <c r="C92" s="50"/>
      <c r="D92" s="50"/>
      <c r="E92" s="50"/>
      <c r="F92" s="114"/>
    </row>
    <row r="93" spans="1:6" ht="15.6" x14ac:dyDescent="0.3">
      <c r="A93" s="28" t="s">
        <v>26</v>
      </c>
      <c r="B93" s="29" t="s">
        <v>77</v>
      </c>
      <c r="C93" s="30"/>
      <c r="D93" s="30"/>
      <c r="E93" s="30"/>
      <c r="F93" s="30"/>
    </row>
    <row r="95" spans="1:6" x14ac:dyDescent="0.25">
      <c r="A95" s="1" t="s">
        <v>24</v>
      </c>
      <c r="B95" s="1" t="s">
        <v>23</v>
      </c>
      <c r="C95" s="1" t="s">
        <v>0</v>
      </c>
      <c r="D95" s="1" t="s">
        <v>1</v>
      </c>
      <c r="E95" s="1" t="s">
        <v>2</v>
      </c>
      <c r="F95" s="1" t="s">
        <v>3</v>
      </c>
    </row>
    <row r="96" spans="1:6" ht="13.5" customHeight="1" x14ac:dyDescent="0.25">
      <c r="A96" s="8"/>
      <c r="B96" s="181"/>
      <c r="C96" s="182"/>
      <c r="D96" s="182"/>
      <c r="E96" s="182"/>
      <c r="F96" s="182"/>
    </row>
    <row r="97" spans="1:13" ht="41.1" customHeight="1" x14ac:dyDescent="0.25">
      <c r="A97" s="8" t="s">
        <v>4</v>
      </c>
      <c r="B97" s="189" t="s">
        <v>62</v>
      </c>
      <c r="C97" s="190"/>
      <c r="D97" s="190"/>
      <c r="E97" s="190"/>
      <c r="F97" s="190"/>
    </row>
    <row r="98" spans="1:13" x14ac:dyDescent="0.25">
      <c r="B98" s="77"/>
      <c r="C98" s="59" t="s">
        <v>6</v>
      </c>
      <c r="D98" s="78">
        <v>200</v>
      </c>
      <c r="E98" s="79"/>
      <c r="F98" s="80">
        <f>D98*E98</f>
        <v>0</v>
      </c>
    </row>
    <row r="99" spans="1:13" ht="12.75" customHeight="1" thickBot="1" x14ac:dyDescent="0.3"/>
    <row r="100" spans="1:13" ht="14.1" customHeight="1" thickBot="1" x14ac:dyDescent="0.3">
      <c r="A100" s="30"/>
      <c r="B100" s="177" t="s">
        <v>27</v>
      </c>
      <c r="C100" s="177"/>
      <c r="D100" s="177"/>
      <c r="E100" s="178"/>
      <c r="F100" s="52">
        <f>SUM(F98)</f>
        <v>0</v>
      </c>
    </row>
    <row r="101" spans="1:13" s="32" customFormat="1" ht="14.1" customHeight="1" x14ac:dyDescent="0.25">
      <c r="B101" s="50"/>
      <c r="C101" s="50"/>
      <c r="D101" s="50"/>
      <c r="E101" s="50"/>
      <c r="F101" s="114"/>
    </row>
    <row r="102" spans="1:13" ht="15.6" x14ac:dyDescent="0.3">
      <c r="A102" s="28" t="s">
        <v>28</v>
      </c>
      <c r="B102" s="29" t="s">
        <v>86</v>
      </c>
      <c r="C102" s="30"/>
      <c r="D102" s="30"/>
      <c r="E102" s="30"/>
      <c r="F102" s="30"/>
    </row>
    <row r="104" spans="1:13" x14ac:dyDescent="0.25">
      <c r="A104" s="1" t="s">
        <v>24</v>
      </c>
      <c r="B104" s="1" t="s">
        <v>23</v>
      </c>
      <c r="C104" s="1" t="s">
        <v>0</v>
      </c>
      <c r="D104" s="1" t="s">
        <v>1</v>
      </c>
      <c r="E104" s="1" t="s">
        <v>2</v>
      </c>
      <c r="F104" s="1" t="s">
        <v>3</v>
      </c>
    </row>
    <row r="105" spans="1:13" ht="13.5" customHeight="1" x14ac:dyDescent="0.25">
      <c r="A105" s="8"/>
      <c r="B105" s="181"/>
      <c r="C105" s="182"/>
      <c r="D105" s="182"/>
      <c r="E105" s="182"/>
      <c r="F105" s="182"/>
    </row>
    <row r="106" spans="1:13" ht="65.25" customHeight="1" x14ac:dyDescent="0.25">
      <c r="A106" s="8" t="s">
        <v>4</v>
      </c>
      <c r="B106" s="189" t="s">
        <v>106</v>
      </c>
      <c r="C106" s="190"/>
      <c r="D106" s="190"/>
      <c r="E106" s="190"/>
      <c r="F106" s="190"/>
      <c r="I106" s="191"/>
      <c r="J106" s="192"/>
      <c r="K106" s="192"/>
      <c r="L106" s="192"/>
      <c r="M106" s="192"/>
    </row>
    <row r="107" spans="1:13" x14ac:dyDescent="0.25">
      <c r="A107" s="8" t="s">
        <v>113</v>
      </c>
      <c r="B107" s="77" t="s">
        <v>110</v>
      </c>
      <c r="C107" s="59" t="s">
        <v>12</v>
      </c>
      <c r="D107" s="81">
        <v>2</v>
      </c>
      <c r="E107" s="79"/>
      <c r="F107" s="80">
        <f>D107*E107</f>
        <v>0</v>
      </c>
      <c r="I107" s="70"/>
      <c r="J107" s="71"/>
      <c r="K107" s="71"/>
      <c r="L107" s="71"/>
      <c r="M107" s="71"/>
    </row>
    <row r="108" spans="1:13" ht="39.6" x14ac:dyDescent="0.25">
      <c r="A108" s="8" t="s">
        <v>114</v>
      </c>
      <c r="B108" s="88" t="s">
        <v>112</v>
      </c>
      <c r="C108" s="59" t="s">
        <v>12</v>
      </c>
      <c r="D108" s="81">
        <v>6</v>
      </c>
      <c r="E108" s="79"/>
      <c r="F108" s="80">
        <f>D108*E108</f>
        <v>0</v>
      </c>
      <c r="I108" s="70"/>
      <c r="J108" s="71"/>
      <c r="K108" s="71"/>
      <c r="L108" s="71"/>
      <c r="M108" s="71"/>
    </row>
    <row r="109" spans="1:13" ht="39.6" x14ac:dyDescent="0.25">
      <c r="A109" s="8" t="s">
        <v>116</v>
      </c>
      <c r="B109" s="88" t="s">
        <v>117</v>
      </c>
      <c r="C109" s="59" t="s">
        <v>12</v>
      </c>
      <c r="D109" s="81">
        <v>6</v>
      </c>
      <c r="E109" s="79"/>
      <c r="F109" s="80">
        <f>D109*E109</f>
        <v>0</v>
      </c>
      <c r="I109" s="70"/>
      <c r="J109" s="71"/>
      <c r="K109" s="71"/>
      <c r="L109" s="71"/>
      <c r="M109" s="71"/>
    </row>
    <row r="110" spans="1:13" x14ac:dyDescent="0.25">
      <c r="A110" s="8" t="s">
        <v>118</v>
      </c>
      <c r="B110" s="77" t="s">
        <v>119</v>
      </c>
      <c r="C110" s="59" t="s">
        <v>12</v>
      </c>
      <c r="D110" s="81">
        <v>3</v>
      </c>
      <c r="E110" s="79"/>
      <c r="F110" s="80">
        <f>D110*E110</f>
        <v>0</v>
      </c>
      <c r="I110" s="70"/>
      <c r="J110" s="71"/>
      <c r="K110" s="71"/>
      <c r="L110" s="71"/>
      <c r="M110" s="71"/>
    </row>
    <row r="111" spans="1:13" x14ac:dyDescent="0.25">
      <c r="A111" s="8"/>
      <c r="I111" s="70"/>
      <c r="J111" s="71"/>
      <c r="K111" s="71"/>
      <c r="L111" s="71"/>
      <c r="M111" s="71"/>
    </row>
    <row r="112" spans="1:13" ht="63.75" customHeight="1" x14ac:dyDescent="0.25">
      <c r="A112" s="8" t="s">
        <v>10</v>
      </c>
      <c r="B112" s="189" t="s">
        <v>135</v>
      </c>
      <c r="C112" s="190"/>
      <c r="D112" s="190"/>
      <c r="E112" s="190"/>
      <c r="F112" s="190"/>
      <c r="I112" s="70"/>
      <c r="J112" s="71"/>
      <c r="K112" s="71"/>
      <c r="L112" s="71"/>
      <c r="M112" s="71"/>
    </row>
    <row r="113" spans="1:14" x14ac:dyDescent="0.25">
      <c r="A113" s="8" t="s">
        <v>57</v>
      </c>
      <c r="B113" s="77" t="s">
        <v>108</v>
      </c>
      <c r="C113" s="59" t="s">
        <v>12</v>
      </c>
      <c r="D113" s="81">
        <v>1</v>
      </c>
      <c r="E113" s="79"/>
      <c r="F113" s="80">
        <f>D113*E113</f>
        <v>0</v>
      </c>
      <c r="I113" s="70"/>
      <c r="J113" s="71"/>
      <c r="K113" s="71"/>
      <c r="L113" s="71"/>
      <c r="M113" s="71"/>
    </row>
    <row r="114" spans="1:14" x14ac:dyDescent="0.25">
      <c r="A114" s="8" t="s">
        <v>58</v>
      </c>
      <c r="B114" s="77" t="s">
        <v>109</v>
      </c>
      <c r="C114" s="59" t="s">
        <v>12</v>
      </c>
      <c r="D114" s="81">
        <v>4</v>
      </c>
      <c r="E114" s="79"/>
      <c r="F114" s="80">
        <f>D114*E114</f>
        <v>0</v>
      </c>
      <c r="I114" s="70"/>
      <c r="J114" s="71"/>
      <c r="K114" s="71"/>
      <c r="L114" s="71"/>
      <c r="M114" s="71"/>
    </row>
    <row r="115" spans="1:14" x14ac:dyDescent="0.25">
      <c r="A115" s="8"/>
      <c r="B115" s="77"/>
      <c r="C115" s="83"/>
      <c r="D115" s="89"/>
      <c r="E115" s="85"/>
      <c r="F115" s="86"/>
      <c r="I115" s="70"/>
      <c r="J115" s="71"/>
      <c r="K115" s="71"/>
      <c r="L115" s="71"/>
      <c r="M115" s="71"/>
    </row>
    <row r="116" spans="1:14" ht="63" customHeight="1" x14ac:dyDescent="0.25">
      <c r="A116" s="8" t="s">
        <v>7</v>
      </c>
      <c r="B116" s="189" t="s">
        <v>107</v>
      </c>
      <c r="C116" s="190"/>
      <c r="D116" s="190"/>
      <c r="E116" s="190"/>
      <c r="F116" s="190"/>
      <c r="I116" s="70"/>
      <c r="J116" s="71"/>
      <c r="K116" s="71"/>
      <c r="L116" s="71"/>
      <c r="M116" s="71"/>
    </row>
    <row r="117" spans="1:14" ht="39.6" x14ac:dyDescent="0.25">
      <c r="A117" s="8" t="s">
        <v>115</v>
      </c>
      <c r="B117" s="88" t="s">
        <v>112</v>
      </c>
      <c r="C117" s="59" t="s">
        <v>12</v>
      </c>
      <c r="D117" s="81">
        <v>4</v>
      </c>
      <c r="E117" s="79"/>
      <c r="F117" s="80">
        <f>D117*E117</f>
        <v>0</v>
      </c>
      <c r="I117" s="70"/>
      <c r="J117" s="71"/>
      <c r="K117" s="71"/>
      <c r="L117" s="71"/>
      <c r="M117" s="71"/>
    </row>
    <row r="118" spans="1:14" x14ac:dyDescent="0.25">
      <c r="J118" s="66"/>
      <c r="K118" s="67"/>
      <c r="L118" s="82"/>
      <c r="M118" s="68"/>
      <c r="N118" s="69"/>
    </row>
    <row r="119" spans="1:14" ht="98.25" customHeight="1" x14ac:dyDescent="0.25">
      <c r="A119" s="6" t="s">
        <v>8</v>
      </c>
      <c r="B119" s="189" t="s">
        <v>121</v>
      </c>
      <c r="C119" s="190"/>
      <c r="D119" s="190"/>
      <c r="E119" s="190"/>
      <c r="F119" s="190"/>
      <c r="I119" s="191"/>
      <c r="J119" s="191"/>
      <c r="K119" s="191"/>
      <c r="L119" s="191"/>
      <c r="M119" s="191"/>
    </row>
    <row r="120" spans="1:14" x14ac:dyDescent="0.25">
      <c r="B120" s="77" t="s">
        <v>66</v>
      </c>
      <c r="C120" s="59" t="s">
        <v>12</v>
      </c>
      <c r="D120" s="87">
        <v>1</v>
      </c>
      <c r="E120" s="79"/>
      <c r="F120" s="80">
        <f>D120*E120</f>
        <v>0</v>
      </c>
      <c r="I120" s="91"/>
      <c r="J120" s="67"/>
      <c r="K120" s="92"/>
      <c r="L120" s="68"/>
      <c r="M120" s="69"/>
    </row>
    <row r="121" spans="1:14" x14ac:dyDescent="0.25">
      <c r="B121" s="77"/>
      <c r="C121" s="83"/>
      <c r="D121" s="84"/>
      <c r="E121" s="85"/>
      <c r="F121" s="86"/>
    </row>
    <row r="122" spans="1:14" ht="42.75" customHeight="1" x14ac:dyDescent="0.25">
      <c r="A122" s="8" t="s">
        <v>84</v>
      </c>
      <c r="B122" s="189" t="s">
        <v>123</v>
      </c>
      <c r="C122" s="190"/>
      <c r="D122" s="190"/>
      <c r="E122" s="190"/>
      <c r="F122" s="190"/>
    </row>
    <row r="123" spans="1:14" x14ac:dyDescent="0.25">
      <c r="B123" s="77" t="s">
        <v>122</v>
      </c>
      <c r="C123" s="59" t="s">
        <v>12</v>
      </c>
      <c r="D123" s="87">
        <v>2</v>
      </c>
      <c r="E123" s="79"/>
      <c r="F123" s="80">
        <f>D123*E123</f>
        <v>0</v>
      </c>
    </row>
    <row r="124" spans="1:14" x14ac:dyDescent="0.25">
      <c r="B124" s="77"/>
      <c r="C124" s="83"/>
      <c r="D124" s="90"/>
      <c r="E124" s="85"/>
      <c r="F124" s="86"/>
    </row>
    <row r="125" spans="1:14" ht="39.75" customHeight="1" x14ac:dyDescent="0.25">
      <c r="A125" s="8" t="s">
        <v>88</v>
      </c>
      <c r="B125" s="189" t="s">
        <v>124</v>
      </c>
      <c r="C125" s="190"/>
      <c r="D125" s="190"/>
      <c r="E125" s="190"/>
      <c r="F125" s="190"/>
    </row>
    <row r="126" spans="1:14" x14ac:dyDescent="0.25">
      <c r="A126" s="8" t="s">
        <v>125</v>
      </c>
      <c r="B126" s="77" t="s">
        <v>128</v>
      </c>
      <c r="C126" s="59" t="s">
        <v>12</v>
      </c>
      <c r="D126" s="87">
        <v>1</v>
      </c>
      <c r="E126" s="79"/>
      <c r="F126" s="80">
        <f>D126*E126</f>
        <v>0</v>
      </c>
    </row>
    <row r="127" spans="1:14" x14ac:dyDescent="0.25">
      <c r="A127" s="8" t="s">
        <v>126</v>
      </c>
      <c r="B127" s="77" t="s">
        <v>127</v>
      </c>
      <c r="C127" s="59" t="s">
        <v>12</v>
      </c>
      <c r="D127" s="87">
        <v>1</v>
      </c>
      <c r="E127" s="79"/>
      <c r="F127" s="80">
        <f>D127*E127</f>
        <v>0</v>
      </c>
    </row>
    <row r="128" spans="1:14" x14ac:dyDescent="0.25">
      <c r="A128" s="8" t="s">
        <v>129</v>
      </c>
      <c r="B128" s="77" t="s">
        <v>130</v>
      </c>
      <c r="C128" s="59" t="s">
        <v>12</v>
      </c>
      <c r="D128" s="87">
        <v>1</v>
      </c>
      <c r="E128" s="79"/>
      <c r="F128" s="80">
        <f>D128*E128</f>
        <v>0</v>
      </c>
    </row>
    <row r="129" spans="1:6" x14ac:dyDescent="0.25">
      <c r="B129" s="77"/>
      <c r="C129" s="83"/>
      <c r="D129" s="90"/>
      <c r="E129" s="85"/>
      <c r="F129" s="86"/>
    </row>
    <row r="130" spans="1:6" ht="25.5" customHeight="1" x14ac:dyDescent="0.25">
      <c r="A130" s="8" t="s">
        <v>102</v>
      </c>
      <c r="B130" s="189" t="s">
        <v>120</v>
      </c>
      <c r="C130" s="190"/>
      <c r="D130" s="190"/>
      <c r="E130" s="190"/>
      <c r="F130" s="190"/>
    </row>
    <row r="131" spans="1:6" x14ac:dyDescent="0.25">
      <c r="B131" s="77"/>
      <c r="C131" s="59" t="s">
        <v>12</v>
      </c>
      <c r="D131" s="87">
        <v>30</v>
      </c>
      <c r="E131" s="79"/>
      <c r="F131" s="80">
        <f>D131*E131</f>
        <v>0</v>
      </c>
    </row>
    <row r="132" spans="1:6" x14ac:dyDescent="0.25">
      <c r="B132" s="77"/>
      <c r="C132" s="83"/>
      <c r="D132" s="90"/>
      <c r="E132" s="85"/>
      <c r="F132" s="86"/>
    </row>
    <row r="133" spans="1:6" ht="39.75" customHeight="1" x14ac:dyDescent="0.25">
      <c r="A133" s="8" t="s">
        <v>131</v>
      </c>
      <c r="B133" s="189" t="s">
        <v>132</v>
      </c>
      <c r="C133" s="190"/>
      <c r="D133" s="190"/>
      <c r="E133" s="190"/>
      <c r="F133" s="190"/>
    </row>
    <row r="134" spans="1:6" x14ac:dyDescent="0.25">
      <c r="B134" s="77"/>
      <c r="C134" s="59" t="s">
        <v>12</v>
      </c>
      <c r="D134" s="87">
        <v>30</v>
      </c>
      <c r="E134" s="79"/>
      <c r="F134" s="80">
        <f>D134*E134</f>
        <v>0</v>
      </c>
    </row>
    <row r="135" spans="1:6" x14ac:dyDescent="0.25">
      <c r="B135" s="77"/>
      <c r="C135" s="83"/>
      <c r="D135" s="84"/>
      <c r="E135" s="85"/>
      <c r="F135" s="86"/>
    </row>
    <row r="136" spans="1:6" ht="13.8" thickBot="1" x14ac:dyDescent="0.3">
      <c r="B136" s="193"/>
      <c r="C136" s="193"/>
      <c r="D136" s="193"/>
      <c r="F136" s="37"/>
    </row>
    <row r="137" spans="1:6" ht="14.1" customHeight="1" thickBot="1" x14ac:dyDescent="0.3">
      <c r="A137" s="30"/>
      <c r="B137" s="177" t="s">
        <v>63</v>
      </c>
      <c r="C137" s="177"/>
      <c r="D137" s="177"/>
      <c r="E137" s="178"/>
      <c r="F137" s="52">
        <f>SUM(F120+F123+F107+F108+F109+F110+F113+F114+F126+F127+F128+F131+F134+F117)</f>
        <v>0</v>
      </c>
    </row>
    <row r="138" spans="1:6" ht="14.1" customHeight="1" x14ac:dyDescent="0.25">
      <c r="A138" s="32"/>
      <c r="B138" s="50"/>
      <c r="C138" s="50"/>
      <c r="D138" s="50"/>
      <c r="E138" s="50"/>
      <c r="F138" s="51"/>
    </row>
    <row r="139" spans="1:6" ht="15.6" x14ac:dyDescent="0.3">
      <c r="A139" s="28" t="s">
        <v>68</v>
      </c>
      <c r="B139" s="29" t="s">
        <v>64</v>
      </c>
      <c r="C139" s="30"/>
      <c r="D139" s="30"/>
      <c r="E139" s="30"/>
      <c r="F139" s="30"/>
    </row>
    <row r="141" spans="1:6" x14ac:dyDescent="0.25">
      <c r="A141" s="1" t="s">
        <v>24</v>
      </c>
      <c r="B141" s="1" t="s">
        <v>23</v>
      </c>
      <c r="C141" s="1" t="s">
        <v>0</v>
      </c>
      <c r="D141" s="1" t="s">
        <v>1</v>
      </c>
      <c r="E141" s="1" t="s">
        <v>2</v>
      </c>
      <c r="F141" s="1" t="s">
        <v>3</v>
      </c>
    </row>
    <row r="142" spans="1:6" ht="13.5" customHeight="1" x14ac:dyDescent="0.25">
      <c r="A142" s="8"/>
      <c r="B142" s="181"/>
      <c r="C142" s="182"/>
      <c r="D142" s="182"/>
      <c r="E142" s="182"/>
      <c r="F142" s="182"/>
    </row>
    <row r="143" spans="1:6" ht="39" customHeight="1" x14ac:dyDescent="0.25">
      <c r="A143" s="8" t="s">
        <v>4</v>
      </c>
      <c r="B143" s="187" t="s">
        <v>65</v>
      </c>
      <c r="C143" s="188"/>
      <c r="D143" s="188"/>
      <c r="E143" s="188"/>
      <c r="F143" s="188"/>
    </row>
    <row r="144" spans="1:6" x14ac:dyDescent="0.25">
      <c r="B144" s="9"/>
      <c r="C144" s="21" t="s">
        <v>12</v>
      </c>
      <c r="D144" s="65">
        <v>10</v>
      </c>
      <c r="E144" s="10"/>
      <c r="F144" s="11">
        <f>D144*E144</f>
        <v>0</v>
      </c>
    </row>
    <row r="145" spans="1:6" x14ac:dyDescent="0.25">
      <c r="B145" s="9"/>
      <c r="C145" s="27"/>
      <c r="D145" s="64"/>
      <c r="E145" s="15"/>
      <c r="F145" s="35"/>
    </row>
    <row r="146" spans="1:6" ht="41.25" customHeight="1" x14ac:dyDescent="0.25">
      <c r="A146" s="8" t="s">
        <v>10</v>
      </c>
      <c r="B146" s="187" t="s">
        <v>111</v>
      </c>
      <c r="C146" s="188"/>
      <c r="D146" s="188"/>
      <c r="E146" s="188"/>
      <c r="F146" s="188"/>
    </row>
    <row r="147" spans="1:6" x14ac:dyDescent="0.25">
      <c r="B147" s="9"/>
      <c r="C147" s="21" t="s">
        <v>12</v>
      </c>
      <c r="D147" s="65">
        <v>1</v>
      </c>
      <c r="E147" s="10"/>
      <c r="F147" s="11">
        <f>D147*E147</f>
        <v>0</v>
      </c>
    </row>
    <row r="148" spans="1:6" ht="13.8" thickBot="1" x14ac:dyDescent="0.3">
      <c r="B148" s="9"/>
      <c r="C148" s="27"/>
      <c r="D148" s="64"/>
      <c r="E148" s="15"/>
      <c r="F148" s="35"/>
    </row>
    <row r="149" spans="1:6" ht="14.1" customHeight="1" thickBot="1" x14ac:dyDescent="0.3">
      <c r="A149" s="30"/>
      <c r="B149" s="177" t="s">
        <v>69</v>
      </c>
      <c r="C149" s="177"/>
      <c r="D149" s="177"/>
      <c r="E149" s="178"/>
      <c r="F149" s="52">
        <f>SUM(F144:F147)</f>
        <v>0</v>
      </c>
    </row>
    <row r="150" spans="1:6" ht="14.1" customHeight="1" x14ac:dyDescent="0.25">
      <c r="A150" s="32"/>
      <c r="B150" s="50"/>
      <c r="C150" s="50"/>
      <c r="D150" s="50"/>
      <c r="E150" s="50"/>
      <c r="F150" s="51"/>
    </row>
    <row r="151" spans="1:6" ht="14.1" customHeight="1" x14ac:dyDescent="0.25">
      <c r="A151" s="32"/>
      <c r="B151" s="50"/>
      <c r="C151" s="50"/>
      <c r="D151" s="50"/>
      <c r="E151" s="50"/>
      <c r="F151" s="51"/>
    </row>
    <row r="152" spans="1:6" ht="14.1" customHeight="1" x14ac:dyDescent="0.25">
      <c r="A152" s="32"/>
      <c r="B152" s="50"/>
      <c r="C152" s="50"/>
      <c r="D152" s="50"/>
      <c r="E152" s="50"/>
      <c r="F152" s="51"/>
    </row>
    <row r="153" spans="1:6" x14ac:dyDescent="0.25">
      <c r="B153" s="184" t="s">
        <v>40</v>
      </c>
      <c r="C153" s="184"/>
      <c r="D153" s="184"/>
      <c r="E153" s="184"/>
      <c r="F153" s="184"/>
    </row>
    <row r="154" spans="1:6" ht="15.6" x14ac:dyDescent="0.3">
      <c r="B154" s="36"/>
      <c r="C154" s="14"/>
      <c r="D154" s="14"/>
      <c r="E154" s="36"/>
      <c r="F154" s="16"/>
    </row>
    <row r="155" spans="1:6" x14ac:dyDescent="0.25">
      <c r="A155" s="39" t="s">
        <v>24</v>
      </c>
      <c r="B155" s="40" t="s">
        <v>29</v>
      </c>
      <c r="E155" s="174" t="s">
        <v>30</v>
      </c>
      <c r="F155" s="172"/>
    </row>
    <row r="156" spans="1:6" ht="13.5" customHeight="1" x14ac:dyDescent="0.25">
      <c r="A156" s="39"/>
      <c r="B156" s="40"/>
      <c r="C156" s="40"/>
      <c r="D156" s="39"/>
      <c r="E156" s="174"/>
      <c r="F156" s="172"/>
    </row>
    <row r="157" spans="1:6" x14ac:dyDescent="0.25">
      <c r="A157" s="38" t="s">
        <v>19</v>
      </c>
      <c r="B157" t="s">
        <v>31</v>
      </c>
      <c r="E157" s="169">
        <f>F44</f>
        <v>0</v>
      </c>
      <c r="F157" s="170"/>
    </row>
    <row r="158" spans="1:6" x14ac:dyDescent="0.25">
      <c r="A158" s="38" t="s">
        <v>20</v>
      </c>
      <c r="B158" t="s">
        <v>21</v>
      </c>
      <c r="E158" s="169">
        <f>F60</f>
        <v>0</v>
      </c>
      <c r="F158" s="170"/>
    </row>
    <row r="159" spans="1:6" x14ac:dyDescent="0.25">
      <c r="A159" s="38" t="s">
        <v>25</v>
      </c>
      <c r="B159" t="s">
        <v>41</v>
      </c>
      <c r="E159" s="169">
        <f>F91</f>
        <v>0</v>
      </c>
      <c r="F159" s="170"/>
    </row>
    <row r="160" spans="1:6" x14ac:dyDescent="0.25">
      <c r="A160" s="38" t="s">
        <v>26</v>
      </c>
      <c r="B160" t="s">
        <v>77</v>
      </c>
      <c r="C160" s="36"/>
      <c r="D160" s="36"/>
      <c r="E160" s="169">
        <f>F100</f>
        <v>0</v>
      </c>
      <c r="F160" s="170"/>
    </row>
    <row r="161" spans="1:7" x14ac:dyDescent="0.25">
      <c r="A161" s="38" t="s">
        <v>28</v>
      </c>
      <c r="B161" t="s">
        <v>67</v>
      </c>
      <c r="C161" s="36"/>
      <c r="D161" s="36"/>
      <c r="E161" s="169">
        <f>F137</f>
        <v>0</v>
      </c>
      <c r="F161" s="170"/>
    </row>
    <row r="162" spans="1:7" x14ac:dyDescent="0.25">
      <c r="A162" s="53" t="s">
        <v>68</v>
      </c>
      <c r="B162" s="54" t="s">
        <v>64</v>
      </c>
      <c r="C162" s="54"/>
      <c r="D162" s="54"/>
      <c r="E162" s="175">
        <f>F149</f>
        <v>0</v>
      </c>
      <c r="F162" s="176"/>
    </row>
    <row r="163" spans="1:7" x14ac:dyDescent="0.25">
      <c r="C163" s="173" t="s">
        <v>33</v>
      </c>
      <c r="D163" s="173"/>
      <c r="E163" s="169">
        <f>SUM(E157:F162)</f>
        <v>0</v>
      </c>
      <c r="F163" s="170"/>
    </row>
    <row r="164" spans="1:7" x14ac:dyDescent="0.25">
      <c r="C164" t="s">
        <v>32</v>
      </c>
      <c r="E164" s="169">
        <f>SUM(0.25*E163)</f>
        <v>0</v>
      </c>
      <c r="F164" s="170"/>
    </row>
    <row r="165" spans="1:7" x14ac:dyDescent="0.25">
      <c r="C165" s="26" t="s">
        <v>34</v>
      </c>
      <c r="D165" s="26"/>
      <c r="E165" s="171">
        <f>SUM(E163:F164)</f>
        <v>0</v>
      </c>
      <c r="F165" s="172"/>
    </row>
    <row r="166" spans="1:7" x14ac:dyDescent="0.25">
      <c r="B166" s="34"/>
    </row>
    <row r="168" spans="1:7" ht="50.1" customHeight="1" x14ac:dyDescent="0.25">
      <c r="B168" s="168"/>
      <c r="C168" s="168"/>
      <c r="D168" s="168"/>
      <c r="E168" s="168"/>
      <c r="F168" s="168"/>
    </row>
    <row r="169" spans="1:7" ht="15.6" x14ac:dyDescent="0.25">
      <c r="B169" s="168"/>
      <c r="C169" s="168"/>
      <c r="D169" s="168"/>
      <c r="E169" s="168"/>
      <c r="F169" s="168"/>
    </row>
    <row r="170" spans="1:7" ht="15.6" x14ac:dyDescent="0.25">
      <c r="B170" s="167"/>
      <c r="C170" s="167"/>
      <c r="D170" s="167"/>
      <c r="E170" s="167"/>
      <c r="F170" s="167"/>
    </row>
    <row r="171" spans="1:7" ht="15.6" x14ac:dyDescent="0.3">
      <c r="B171" s="42"/>
      <c r="F171" s="16"/>
    </row>
    <row r="172" spans="1:7" ht="15.6" x14ac:dyDescent="0.3">
      <c r="B172" s="42"/>
      <c r="F172" s="16"/>
    </row>
    <row r="173" spans="1:7" ht="15.6" x14ac:dyDescent="0.3">
      <c r="B173" s="42"/>
      <c r="F173" s="43"/>
    </row>
    <row r="174" spans="1:7" ht="15.6" x14ac:dyDescent="0.3">
      <c r="B174" s="42"/>
      <c r="F174" s="16"/>
    </row>
    <row r="175" spans="1:7" ht="15.6" x14ac:dyDescent="0.3">
      <c r="A175" s="36"/>
      <c r="B175" s="133"/>
      <c r="C175" s="36"/>
      <c r="D175" s="36"/>
      <c r="E175" s="36"/>
      <c r="F175" s="16"/>
      <c r="G175" s="36"/>
    </row>
    <row r="176" spans="1:7" ht="15.6" x14ac:dyDescent="0.3">
      <c r="A176" s="36"/>
      <c r="B176" s="133"/>
      <c r="C176" s="36"/>
      <c r="D176" s="36"/>
      <c r="E176" s="36"/>
      <c r="F176" s="16"/>
      <c r="G176" s="36"/>
    </row>
  </sheetData>
  <mergeCells count="60">
    <mergeCell ref="I106:M106"/>
    <mergeCell ref="B119:F119"/>
    <mergeCell ref="B136:D136"/>
    <mergeCell ref="B137:E137"/>
    <mergeCell ref="B142:F142"/>
    <mergeCell ref="B122:F122"/>
    <mergeCell ref="I119:M119"/>
    <mergeCell ref="B133:F133"/>
    <mergeCell ref="B106:F106"/>
    <mergeCell ref="B112:F112"/>
    <mergeCell ref="B130:F130"/>
    <mergeCell ref="B116:F116"/>
    <mergeCell ref="B125:F125"/>
    <mergeCell ref="B29:F29"/>
    <mergeCell ref="B153:F153"/>
    <mergeCell ref="B69:F69"/>
    <mergeCell ref="B105:F105"/>
    <mergeCell ref="B143:F143"/>
    <mergeCell ref="B149:E149"/>
    <mergeCell ref="B146:F146"/>
    <mergeCell ref="B96:F96"/>
    <mergeCell ref="B97:F97"/>
    <mergeCell ref="B38:F38"/>
    <mergeCell ref="B53:F53"/>
    <mergeCell ref="B68:F68"/>
    <mergeCell ref="B56:F56"/>
    <mergeCell ref="B91:E91"/>
    <mergeCell ref="B32:F32"/>
    <mergeCell ref="E161:F161"/>
    <mergeCell ref="E162:F162"/>
    <mergeCell ref="B88:F88"/>
    <mergeCell ref="B9:F9"/>
    <mergeCell ref="B26:F26"/>
    <mergeCell ref="B100:E100"/>
    <mergeCell ref="B12:F12"/>
    <mergeCell ref="B65:F65"/>
    <mergeCell ref="B85:F85"/>
    <mergeCell ref="B41:F41"/>
    <mergeCell ref="B44:E44"/>
    <mergeCell ref="B60:E60"/>
    <mergeCell ref="B50:F50"/>
    <mergeCell ref="B66:F66"/>
    <mergeCell ref="B63:D63"/>
    <mergeCell ref="B23:F23"/>
    <mergeCell ref="A3:F3"/>
    <mergeCell ref="B35:F35"/>
    <mergeCell ref="B72:F72"/>
    <mergeCell ref="B170:F170"/>
    <mergeCell ref="B168:F168"/>
    <mergeCell ref="B169:F169"/>
    <mergeCell ref="E164:F164"/>
    <mergeCell ref="E165:F165"/>
    <mergeCell ref="E159:F159"/>
    <mergeCell ref="E160:F160"/>
    <mergeCell ref="C163:D163"/>
    <mergeCell ref="E163:F163"/>
    <mergeCell ref="E155:F155"/>
    <mergeCell ref="E158:F158"/>
    <mergeCell ref="E156:F156"/>
    <mergeCell ref="E157:F157"/>
  </mergeCells>
  <phoneticPr fontId="5" type="noConversion"/>
  <printOptions horizontalCentered="1"/>
  <pageMargins left="0.59" right="0.5" top="0.75000000000000011" bottom="0.75000000000000011" header="0.30000000000000004" footer="0.30000000000000004"/>
  <pageSetup paperSize="9" scale="86" orientation="portrait" r:id="rId1"/>
  <rowBreaks count="3" manualBreakCount="3">
    <brk id="87" max="16383" man="1"/>
    <brk id="151" max="16383" man="1"/>
    <brk id="177" max="16383" man="1"/>
  </rowBreaks>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15"/>
  <sheetViews>
    <sheetView view="pageBreakPreview" zoomScale="60" zoomScaleNormal="100" workbookViewId="0">
      <selection activeCell="E7" sqref="E7:F7"/>
    </sheetView>
  </sheetViews>
  <sheetFormatPr defaultColWidth="11.44140625" defaultRowHeight="13.2" x14ac:dyDescent="0.25"/>
  <cols>
    <col min="1" max="1" width="5.109375" customWidth="1"/>
    <col min="2" max="2" width="33.33203125" customWidth="1"/>
    <col min="3" max="3" width="8.33203125" customWidth="1"/>
    <col min="4" max="4" width="11" customWidth="1"/>
    <col min="5" max="5" width="15.33203125" customWidth="1"/>
    <col min="6" max="6" width="15.6640625" customWidth="1"/>
  </cols>
  <sheetData>
    <row r="1" spans="1:6" ht="15.6" x14ac:dyDescent="0.3">
      <c r="A1" s="101"/>
      <c r="B1" s="102"/>
      <c r="C1" s="99"/>
      <c r="D1" s="99"/>
      <c r="E1" s="99"/>
      <c r="F1" s="99"/>
    </row>
    <row r="2" spans="1:6" x14ac:dyDescent="0.25">
      <c r="B2" s="184" t="s">
        <v>137</v>
      </c>
      <c r="C2" s="184"/>
      <c r="D2" s="184"/>
      <c r="E2" s="184"/>
      <c r="F2" s="184"/>
    </row>
    <row r="3" spans="1:6" ht="15.6" x14ac:dyDescent="0.3">
      <c r="B3" s="36"/>
      <c r="C3" s="14"/>
      <c r="D3" s="14"/>
      <c r="E3" s="36"/>
      <c r="F3" s="16"/>
    </row>
    <row r="4" spans="1:6" x14ac:dyDescent="0.25">
      <c r="A4" s="130" t="s">
        <v>24</v>
      </c>
      <c r="B4" s="131" t="s">
        <v>29</v>
      </c>
      <c r="E4" s="174" t="s">
        <v>30</v>
      </c>
      <c r="F4" s="172"/>
    </row>
    <row r="5" spans="1:6" ht="15.75" customHeight="1" x14ac:dyDescent="0.25">
      <c r="A5" s="130"/>
      <c r="B5" s="131"/>
      <c r="C5" s="131"/>
      <c r="D5" s="130"/>
      <c r="E5" s="174"/>
      <c r="F5" s="172"/>
    </row>
    <row r="6" spans="1:6" ht="12.75" customHeight="1" x14ac:dyDescent="0.25">
      <c r="A6" s="38" t="s">
        <v>19</v>
      </c>
      <c r="B6" t="s">
        <v>138</v>
      </c>
      <c r="E6" s="169">
        <f>'unutarnje uredjenje'!E163:F163</f>
        <v>0</v>
      </c>
      <c r="F6" s="170"/>
    </row>
    <row r="7" spans="1:6" ht="12.75" customHeight="1" x14ac:dyDescent="0.25">
      <c r="A7" s="53" t="s">
        <v>20</v>
      </c>
      <c r="B7" s="54" t="s">
        <v>139</v>
      </c>
      <c r="C7" s="54"/>
      <c r="D7" s="54"/>
      <c r="E7" s="175" t="e">
        <f>#REF!+#REF!</f>
        <v>#REF!</v>
      </c>
      <c r="F7" s="176"/>
    </row>
    <row r="8" spans="1:6" x14ac:dyDescent="0.25">
      <c r="C8" s="173" t="s">
        <v>33</v>
      </c>
      <c r="D8" s="173"/>
      <c r="E8" s="169" t="e">
        <f>SUM(E6:F7)</f>
        <v>#REF!</v>
      </c>
      <c r="F8" s="170"/>
    </row>
    <row r="9" spans="1:6" ht="12.75" customHeight="1" x14ac:dyDescent="0.25">
      <c r="C9" t="s">
        <v>32</v>
      </c>
      <c r="E9" s="169" t="e">
        <f>SUM(0.25*E8)</f>
        <v>#REF!</v>
      </c>
      <c r="F9" s="170"/>
    </row>
    <row r="10" spans="1:6" x14ac:dyDescent="0.25">
      <c r="C10" s="26" t="s">
        <v>34</v>
      </c>
      <c r="D10" s="26"/>
      <c r="E10" s="171" t="e">
        <f>SUM(E8:F9)</f>
        <v>#REF!</v>
      </c>
      <c r="F10" s="172"/>
    </row>
    <row r="11" spans="1:6" ht="13.5" customHeight="1" x14ac:dyDescent="0.25">
      <c r="A11" s="93"/>
      <c r="B11" s="144"/>
      <c r="C11" s="145"/>
      <c r="D11" s="145"/>
      <c r="E11" s="145"/>
      <c r="F11" s="145"/>
    </row>
    <row r="12" spans="1:6" ht="12.75" customHeight="1" x14ac:dyDescent="0.25">
      <c r="A12" s="93"/>
      <c r="B12" s="144"/>
      <c r="C12" s="145"/>
      <c r="D12" s="145"/>
      <c r="E12" s="145"/>
      <c r="F12" s="145"/>
    </row>
    <row r="13" spans="1:6" x14ac:dyDescent="0.25">
      <c r="A13" s="93"/>
      <c r="B13" s="144"/>
      <c r="C13" s="145"/>
      <c r="D13" s="145"/>
      <c r="E13" s="145"/>
      <c r="F13" s="145"/>
    </row>
    <row r="14" spans="1:6" ht="12.75" customHeight="1" x14ac:dyDescent="0.25">
      <c r="A14" s="93"/>
      <c r="B14" s="195"/>
      <c r="C14" s="195"/>
      <c r="D14" s="195"/>
      <c r="E14" s="195"/>
      <c r="F14" s="195"/>
    </row>
    <row r="15" spans="1:6" x14ac:dyDescent="0.25">
      <c r="A15" s="97"/>
      <c r="B15" s="94"/>
      <c r="C15" s="83"/>
      <c r="D15" s="95"/>
      <c r="E15" s="96"/>
      <c r="F15" s="96"/>
    </row>
    <row r="16" spans="1:6" x14ac:dyDescent="0.25">
      <c r="A16" s="93"/>
      <c r="B16" s="98"/>
      <c r="C16" s="83"/>
      <c r="D16" s="95"/>
      <c r="E16" s="96"/>
      <c r="F16" s="96"/>
    </row>
    <row r="17" spans="1:6" ht="51" customHeight="1" x14ac:dyDescent="0.25">
      <c r="A17" s="110"/>
      <c r="B17" s="195"/>
      <c r="C17" s="195"/>
      <c r="D17" s="195"/>
      <c r="E17" s="195"/>
      <c r="F17" s="195"/>
    </row>
    <row r="18" spans="1:6" x14ac:dyDescent="0.25">
      <c r="A18" s="99"/>
      <c r="B18" s="99"/>
      <c r="C18" s="83"/>
      <c r="D18" s="100"/>
      <c r="E18" s="96"/>
      <c r="F18" s="96"/>
    </row>
    <row r="19" spans="1:6" x14ac:dyDescent="0.25">
      <c r="A19" s="99"/>
      <c r="B19" s="99"/>
      <c r="C19" s="83"/>
      <c r="D19" s="100"/>
      <c r="E19" s="96"/>
      <c r="F19" s="96"/>
    </row>
    <row r="20" spans="1:6" ht="51.75" customHeight="1" x14ac:dyDescent="0.25">
      <c r="A20" s="110"/>
      <c r="B20" s="195"/>
      <c r="C20" s="195"/>
      <c r="D20" s="195"/>
      <c r="E20" s="195"/>
      <c r="F20" s="195"/>
    </row>
    <row r="21" spans="1:6" x14ac:dyDescent="0.25">
      <c r="A21" s="106"/>
      <c r="B21" s="106"/>
      <c r="C21" s="83"/>
      <c r="D21" s="100"/>
      <c r="E21" s="96"/>
      <c r="F21" s="96"/>
    </row>
    <row r="22" spans="1:6" x14ac:dyDescent="0.25">
      <c r="A22" s="106"/>
      <c r="B22" s="106"/>
      <c r="C22" s="107"/>
      <c r="D22" s="100"/>
      <c r="E22" s="96"/>
      <c r="F22" s="96"/>
    </row>
    <row r="23" spans="1:6" x14ac:dyDescent="0.25">
      <c r="A23" s="99"/>
      <c r="B23" s="196"/>
      <c r="C23" s="196"/>
      <c r="D23" s="196"/>
      <c r="E23" s="196"/>
      <c r="F23" s="109"/>
    </row>
    <row r="24" spans="1:6" x14ac:dyDescent="0.25">
      <c r="A24" s="106"/>
      <c r="B24" s="106"/>
      <c r="C24" s="83"/>
      <c r="D24" s="95"/>
      <c r="E24" s="96"/>
      <c r="F24" s="96"/>
    </row>
    <row r="25" spans="1:6" ht="15.6" x14ac:dyDescent="0.3">
      <c r="A25" s="101"/>
      <c r="B25" s="102"/>
      <c r="C25" s="99"/>
      <c r="D25" s="99"/>
      <c r="E25" s="99"/>
      <c r="F25" s="99"/>
    </row>
    <row r="26" spans="1:6" x14ac:dyDescent="0.25">
      <c r="A26" s="108"/>
      <c r="B26" s="118"/>
      <c r="C26" s="119"/>
      <c r="D26" s="119"/>
      <c r="E26" s="119"/>
      <c r="F26" s="119"/>
    </row>
    <row r="27" spans="1:6" x14ac:dyDescent="0.25">
      <c r="A27" s="105"/>
      <c r="B27" s="105"/>
      <c r="C27" s="105"/>
      <c r="D27" s="105"/>
      <c r="E27" s="105"/>
      <c r="F27" s="105"/>
    </row>
    <row r="28" spans="1:6" x14ac:dyDescent="0.25">
      <c r="A28" s="106"/>
      <c r="B28" s="106"/>
      <c r="C28" s="83"/>
      <c r="D28" s="95"/>
      <c r="E28" s="96"/>
      <c r="F28" s="96"/>
    </row>
    <row r="29" spans="1:6" ht="40.5" customHeight="1" x14ac:dyDescent="0.25">
      <c r="A29" s="108"/>
      <c r="B29" s="195"/>
      <c r="C29" s="195"/>
      <c r="D29" s="195"/>
      <c r="E29" s="195"/>
      <c r="F29" s="195"/>
    </row>
    <row r="30" spans="1:6" x14ac:dyDescent="0.25">
      <c r="A30" s="106"/>
      <c r="B30" s="106"/>
      <c r="C30" s="83"/>
      <c r="D30" s="100"/>
      <c r="E30" s="96"/>
      <c r="F30" s="96"/>
    </row>
    <row r="31" spans="1:6" x14ac:dyDescent="0.25">
      <c r="A31" s="106"/>
      <c r="B31" s="106"/>
      <c r="C31" s="107"/>
      <c r="D31" s="100"/>
      <c r="E31" s="96"/>
      <c r="F31" s="96"/>
    </row>
    <row r="32" spans="1:6" ht="27" customHeight="1" x14ac:dyDescent="0.25">
      <c r="A32" s="108"/>
      <c r="B32" s="195"/>
      <c r="C32" s="195"/>
      <c r="D32" s="195"/>
      <c r="E32" s="195"/>
      <c r="F32" s="195"/>
    </row>
    <row r="33" spans="1:6" x14ac:dyDescent="0.25">
      <c r="A33" s="108"/>
      <c r="B33" s="146"/>
      <c r="C33" s="83"/>
      <c r="D33" s="100"/>
      <c r="E33" s="96"/>
      <c r="F33" s="96"/>
    </row>
    <row r="34" spans="1:6" ht="25.5" customHeight="1" x14ac:dyDescent="0.25">
      <c r="A34" s="108"/>
      <c r="B34" s="145"/>
      <c r="C34" s="83"/>
      <c r="D34" s="95"/>
      <c r="E34" s="96"/>
      <c r="F34" s="96"/>
    </row>
    <row r="35" spans="1:6" x14ac:dyDescent="0.25">
      <c r="A35" s="99"/>
      <c r="B35" s="120"/>
      <c r="C35" s="120"/>
      <c r="D35" s="120"/>
      <c r="E35" s="120"/>
      <c r="F35" s="109"/>
    </row>
    <row r="36" spans="1:6" ht="12.75" customHeight="1" x14ac:dyDescent="0.25">
      <c r="A36" s="99"/>
      <c r="B36" s="196"/>
      <c r="C36" s="196"/>
      <c r="D36" s="196"/>
      <c r="E36" s="196"/>
      <c r="F36" s="109"/>
    </row>
    <row r="37" spans="1:6" ht="12.75" customHeight="1" x14ac:dyDescent="0.3">
      <c r="A37" s="101"/>
      <c r="B37" s="102"/>
      <c r="C37" s="99"/>
      <c r="D37" s="99"/>
      <c r="E37" s="99"/>
      <c r="F37" s="99"/>
    </row>
    <row r="38" spans="1:6" ht="15.6" x14ac:dyDescent="0.3">
      <c r="A38" s="101"/>
      <c r="B38" s="102"/>
      <c r="C38" s="99"/>
      <c r="D38" s="99"/>
      <c r="E38" s="99"/>
      <c r="F38" s="99"/>
    </row>
    <row r="39" spans="1:6" ht="12.75" customHeight="1" x14ac:dyDescent="0.3">
      <c r="A39" s="101"/>
      <c r="B39" s="102"/>
      <c r="C39" s="99"/>
      <c r="D39" s="99"/>
      <c r="E39" s="99"/>
      <c r="F39" s="99"/>
    </row>
    <row r="40" spans="1:6" ht="12.75" customHeight="1" x14ac:dyDescent="0.25">
      <c r="A40" s="105"/>
      <c r="B40" s="105"/>
      <c r="C40" s="105"/>
      <c r="D40" s="105"/>
      <c r="E40" s="105"/>
      <c r="F40" s="105"/>
    </row>
    <row r="41" spans="1:6" ht="12.75" customHeight="1" x14ac:dyDescent="0.3">
      <c r="A41" s="101"/>
      <c r="B41" s="102"/>
      <c r="C41" s="99"/>
      <c r="D41" s="99"/>
      <c r="E41" s="99"/>
      <c r="F41" s="99"/>
    </row>
    <row r="42" spans="1:6" ht="38.25" customHeight="1" x14ac:dyDescent="0.25">
      <c r="A42" s="108"/>
      <c r="B42" s="195"/>
      <c r="C42" s="195"/>
      <c r="D42" s="195"/>
      <c r="E42" s="195"/>
      <c r="F42" s="195"/>
    </row>
    <row r="43" spans="1:6" x14ac:dyDescent="0.25">
      <c r="A43" s="99"/>
      <c r="B43" s="99"/>
      <c r="C43" s="83"/>
      <c r="D43" s="100"/>
      <c r="E43" s="96"/>
      <c r="F43" s="96"/>
    </row>
    <row r="44" spans="1:6" x14ac:dyDescent="0.25">
      <c r="A44" s="99"/>
      <c r="B44" s="99"/>
      <c r="C44" s="83"/>
      <c r="D44" s="100"/>
      <c r="E44" s="96"/>
      <c r="F44" s="96"/>
    </row>
    <row r="45" spans="1:6" x14ac:dyDescent="0.25">
      <c r="A45" s="99"/>
      <c r="B45" s="196"/>
      <c r="C45" s="196"/>
      <c r="D45" s="196"/>
      <c r="E45" s="196"/>
      <c r="F45" s="109"/>
    </row>
    <row r="46" spans="1:6" x14ac:dyDescent="0.25">
      <c r="A46" s="99"/>
      <c r="B46" s="99"/>
      <c r="C46" s="83"/>
      <c r="D46" s="95"/>
      <c r="E46" s="96"/>
      <c r="F46" s="96"/>
    </row>
    <row r="47" spans="1:6" x14ac:dyDescent="0.25">
      <c r="A47" s="99"/>
      <c r="B47" s="99"/>
      <c r="C47" s="83"/>
      <c r="D47" s="100"/>
      <c r="E47" s="96"/>
      <c r="F47" s="96"/>
    </row>
    <row r="48" spans="1:6" x14ac:dyDescent="0.25">
      <c r="A48" s="72"/>
      <c r="B48" s="118"/>
      <c r="C48" s="119"/>
      <c r="D48" s="119"/>
      <c r="E48" s="119"/>
      <c r="F48" s="119"/>
    </row>
    <row r="49" spans="1:6" x14ac:dyDescent="0.25">
      <c r="A49" s="99"/>
      <c r="B49" s="197"/>
      <c r="C49" s="197"/>
      <c r="D49" s="197"/>
      <c r="E49" s="197"/>
      <c r="F49" s="197"/>
    </row>
    <row r="50" spans="1:6" ht="15.6" x14ac:dyDescent="0.3">
      <c r="A50" s="99"/>
      <c r="B50" s="99"/>
      <c r="C50" s="140"/>
      <c r="D50" s="140"/>
      <c r="E50" s="99"/>
      <c r="F50" s="141"/>
    </row>
    <row r="51" spans="1:6" x14ac:dyDescent="0.25">
      <c r="A51" s="116"/>
      <c r="B51" s="116"/>
      <c r="C51" s="99"/>
      <c r="D51" s="99"/>
      <c r="E51" s="194"/>
      <c r="F51" s="194"/>
    </row>
    <row r="52" spans="1:6" x14ac:dyDescent="0.25">
      <c r="A52" s="116"/>
      <c r="B52" s="116"/>
      <c r="C52" s="116"/>
      <c r="D52" s="116"/>
      <c r="E52" s="194"/>
      <c r="F52" s="194"/>
    </row>
    <row r="53" spans="1:6" x14ac:dyDescent="0.25">
      <c r="A53" s="97"/>
      <c r="B53" s="99"/>
      <c r="C53" s="99"/>
      <c r="D53" s="99"/>
      <c r="E53" s="198"/>
      <c r="F53" s="199"/>
    </row>
    <row r="54" spans="1:6" x14ac:dyDescent="0.25">
      <c r="A54" s="97"/>
      <c r="B54" s="99"/>
      <c r="C54" s="99"/>
      <c r="D54" s="99"/>
      <c r="E54" s="198"/>
      <c r="F54" s="199"/>
    </row>
    <row r="55" spans="1:6" ht="12.75" customHeight="1" x14ac:dyDescent="0.25">
      <c r="A55" s="97"/>
      <c r="B55" s="99"/>
      <c r="C55" s="99"/>
      <c r="D55" s="99"/>
      <c r="E55" s="198"/>
      <c r="F55" s="199"/>
    </row>
    <row r="56" spans="1:6" x14ac:dyDescent="0.25">
      <c r="A56" s="99"/>
      <c r="B56" s="99"/>
      <c r="C56" s="200"/>
      <c r="D56" s="200"/>
      <c r="E56" s="198"/>
      <c r="F56" s="199"/>
    </row>
    <row r="57" spans="1:6" x14ac:dyDescent="0.25">
      <c r="A57" s="99"/>
      <c r="B57" s="99"/>
      <c r="C57" s="99"/>
      <c r="D57" s="99"/>
      <c r="E57" s="198"/>
      <c r="F57" s="199"/>
    </row>
    <row r="58" spans="1:6" x14ac:dyDescent="0.25">
      <c r="A58" s="99"/>
      <c r="B58" s="99"/>
      <c r="C58" s="147"/>
      <c r="D58" s="147"/>
      <c r="E58" s="201"/>
      <c r="F58" s="194"/>
    </row>
    <row r="59" spans="1:6" ht="13.5" customHeight="1" x14ac:dyDescent="0.25">
      <c r="A59" s="110"/>
      <c r="B59" s="122"/>
      <c r="C59" s="121"/>
      <c r="D59" s="121"/>
      <c r="E59" s="121"/>
      <c r="F59" s="121"/>
    </row>
    <row r="60" spans="1:6" x14ac:dyDescent="0.25">
      <c r="A60" s="110"/>
      <c r="B60" s="121"/>
      <c r="C60" s="122"/>
      <c r="D60" s="122"/>
      <c r="E60" s="122"/>
      <c r="F60" s="122"/>
    </row>
    <row r="61" spans="1:6" ht="13.5" customHeight="1" x14ac:dyDescent="0.25">
      <c r="A61" s="110"/>
      <c r="B61" s="129"/>
      <c r="C61" s="83"/>
      <c r="D61" s="104"/>
      <c r="E61" s="85"/>
      <c r="F61" s="86"/>
    </row>
    <row r="62" spans="1:6" ht="13.5" customHeight="1" x14ac:dyDescent="0.25">
      <c r="A62" s="105"/>
      <c r="B62" s="117"/>
      <c r="C62" s="128"/>
      <c r="D62" s="128"/>
      <c r="E62" s="128"/>
      <c r="F62" s="128"/>
    </row>
    <row r="63" spans="1:6" x14ac:dyDescent="0.25">
      <c r="A63" s="110"/>
      <c r="B63" s="118"/>
      <c r="C63" s="119"/>
      <c r="D63" s="119"/>
      <c r="E63" s="119"/>
      <c r="F63" s="119"/>
    </row>
    <row r="64" spans="1:6" s="45" customFormat="1" ht="14.1" customHeight="1" x14ac:dyDescent="0.3">
      <c r="A64" s="101"/>
      <c r="B64" s="102"/>
      <c r="C64" s="102"/>
      <c r="D64" s="102"/>
      <c r="E64" s="102"/>
      <c r="F64" s="102"/>
    </row>
    <row r="65" spans="1:6" s="45" customFormat="1" ht="14.1" customHeight="1" x14ac:dyDescent="0.25">
      <c r="A65" s="143"/>
      <c r="B65" s="136"/>
      <c r="C65" s="136"/>
      <c r="D65" s="136"/>
      <c r="E65" s="136"/>
      <c r="F65" s="136"/>
    </row>
    <row r="66" spans="1:6" s="45" customFormat="1" ht="14.1" customHeight="1" x14ac:dyDescent="0.25">
      <c r="A66" s="105"/>
      <c r="B66" s="105"/>
      <c r="C66" s="105"/>
      <c r="D66" s="105"/>
      <c r="E66" s="105"/>
      <c r="F66" s="105"/>
    </row>
    <row r="67" spans="1:6" s="45" customFormat="1" ht="14.1" customHeight="1" x14ac:dyDescent="0.25">
      <c r="A67" s="111"/>
      <c r="B67" s="112"/>
      <c r="C67" s="132"/>
      <c r="D67" s="132"/>
      <c r="E67" s="132"/>
      <c r="F67" s="132"/>
    </row>
    <row r="68" spans="1:6" s="45" customFormat="1" ht="90.75" customHeight="1" x14ac:dyDescent="0.25">
      <c r="A68" s="108"/>
      <c r="B68" s="195"/>
      <c r="C68" s="195"/>
      <c r="D68" s="195"/>
      <c r="E68" s="195"/>
      <c r="F68" s="195"/>
    </row>
    <row r="69" spans="1:6" s="45" customFormat="1" ht="14.1" customHeight="1" x14ac:dyDescent="0.25">
      <c r="A69" s="111"/>
      <c r="B69" s="112"/>
      <c r="C69" s="83"/>
      <c r="D69" s="100"/>
      <c r="E69" s="96"/>
      <c r="F69" s="96"/>
    </row>
    <row r="70" spans="1:6" s="45" customFormat="1" ht="14.1" customHeight="1" x14ac:dyDescent="0.25">
      <c r="A70" s="111"/>
      <c r="B70" s="132"/>
      <c r="C70" s="132"/>
      <c r="D70" s="132"/>
      <c r="E70" s="132"/>
      <c r="F70" s="132"/>
    </row>
    <row r="71" spans="1:6" s="45" customFormat="1" ht="39" customHeight="1" x14ac:dyDescent="0.25">
      <c r="A71" s="108"/>
      <c r="B71" s="195"/>
      <c r="C71" s="195"/>
      <c r="D71" s="195"/>
      <c r="E71" s="195"/>
      <c r="F71" s="195"/>
    </row>
    <row r="72" spans="1:6" s="45" customFormat="1" ht="14.1" customHeight="1" x14ac:dyDescent="0.25">
      <c r="A72" s="111"/>
      <c r="B72" s="112"/>
      <c r="C72" s="83"/>
      <c r="D72" s="95"/>
      <c r="E72" s="96"/>
      <c r="F72" s="96"/>
    </row>
    <row r="73" spans="1:6" ht="14.1" customHeight="1" x14ac:dyDescent="0.25">
      <c r="A73" s="113"/>
      <c r="B73" s="99"/>
      <c r="C73" s="99"/>
      <c r="D73" s="99"/>
      <c r="E73" s="99"/>
      <c r="F73" s="99"/>
    </row>
    <row r="74" spans="1:6" ht="12.75" customHeight="1" x14ac:dyDescent="0.25">
      <c r="A74" s="99"/>
      <c r="B74" s="196"/>
      <c r="C74" s="196"/>
      <c r="D74" s="196"/>
      <c r="E74" s="196"/>
      <c r="F74" s="109"/>
    </row>
    <row r="75" spans="1:6" ht="12.75" customHeight="1" x14ac:dyDescent="0.25">
      <c r="A75" s="113"/>
      <c r="B75" s="99"/>
      <c r="C75" s="99"/>
      <c r="D75" s="99"/>
      <c r="E75" s="99"/>
      <c r="F75" s="99"/>
    </row>
    <row r="76" spans="1:6" ht="15.6" x14ac:dyDescent="0.3">
      <c r="A76" s="101"/>
      <c r="B76" s="102"/>
      <c r="C76" s="99"/>
      <c r="D76" s="99"/>
      <c r="E76" s="99"/>
      <c r="F76" s="99"/>
    </row>
    <row r="77" spans="1:6" ht="14.1" customHeight="1" x14ac:dyDescent="0.25">
      <c r="A77" s="108"/>
      <c r="B77" s="118"/>
      <c r="C77" s="119"/>
      <c r="D77" s="119"/>
      <c r="E77" s="119"/>
      <c r="F77" s="119"/>
    </row>
    <row r="78" spans="1:6" ht="14.1" customHeight="1" x14ac:dyDescent="0.25">
      <c r="A78" s="105"/>
      <c r="B78" s="105"/>
      <c r="C78" s="105"/>
      <c r="D78" s="105"/>
      <c r="E78" s="105"/>
      <c r="F78" s="105"/>
    </row>
    <row r="79" spans="1:6" x14ac:dyDescent="0.25">
      <c r="A79" s="113"/>
      <c r="B79" s="118"/>
      <c r="C79" s="119"/>
      <c r="D79" s="119"/>
      <c r="E79" s="119"/>
      <c r="F79" s="119"/>
    </row>
    <row r="80" spans="1:6" ht="52.5" customHeight="1" x14ac:dyDescent="0.25">
      <c r="A80" s="108"/>
      <c r="B80" s="195"/>
      <c r="C80" s="195"/>
      <c r="D80" s="195"/>
      <c r="E80" s="195"/>
      <c r="F80" s="195"/>
    </row>
    <row r="81" spans="1:6" ht="14.1" customHeight="1" x14ac:dyDescent="0.25">
      <c r="A81" s="99"/>
      <c r="B81" s="99"/>
      <c r="C81" s="83"/>
      <c r="D81" s="100"/>
      <c r="E81" s="96"/>
      <c r="F81" s="96"/>
    </row>
    <row r="82" spans="1:6" x14ac:dyDescent="0.25">
      <c r="A82" s="99"/>
      <c r="B82" s="120"/>
      <c r="C82" s="120"/>
      <c r="D82" s="120"/>
      <c r="E82" s="120"/>
      <c r="F82" s="114"/>
    </row>
    <row r="83" spans="1:6" ht="12.75" customHeight="1" x14ac:dyDescent="0.25">
      <c r="A83" s="99"/>
      <c r="B83" s="196"/>
      <c r="C83" s="196"/>
      <c r="D83" s="196"/>
      <c r="E83" s="196"/>
      <c r="F83" s="109"/>
    </row>
    <row r="84" spans="1:6" x14ac:dyDescent="0.25">
      <c r="A84" s="99"/>
      <c r="B84" s="99"/>
      <c r="C84" s="99"/>
      <c r="D84" s="99"/>
      <c r="E84" s="99"/>
      <c r="F84" s="99"/>
    </row>
    <row r="85" spans="1:6" x14ac:dyDescent="0.25">
      <c r="A85" s="125"/>
      <c r="B85" s="125"/>
      <c r="C85" s="125"/>
      <c r="D85" s="125"/>
      <c r="E85" s="125"/>
      <c r="F85" s="125"/>
    </row>
    <row r="86" spans="1:6" ht="13.5" customHeight="1" x14ac:dyDescent="0.3">
      <c r="A86" s="101"/>
      <c r="B86" s="102"/>
      <c r="C86" s="99"/>
      <c r="D86" s="99"/>
      <c r="E86" s="99"/>
      <c r="F86" s="99"/>
    </row>
    <row r="87" spans="1:6" ht="13.5" customHeight="1" x14ac:dyDescent="0.3">
      <c r="A87" s="101"/>
      <c r="B87" s="102"/>
      <c r="C87" s="99"/>
      <c r="D87" s="99"/>
      <c r="E87" s="99"/>
      <c r="F87" s="99"/>
    </row>
    <row r="88" spans="1:6" ht="13.5" customHeight="1" x14ac:dyDescent="0.25">
      <c r="A88" s="105"/>
      <c r="B88" s="105"/>
      <c r="C88" s="105"/>
      <c r="D88" s="105"/>
      <c r="E88" s="105"/>
      <c r="F88" s="105"/>
    </row>
    <row r="89" spans="1:6" x14ac:dyDescent="0.25">
      <c r="A89" s="125"/>
      <c r="B89" s="125"/>
      <c r="C89" s="125"/>
      <c r="D89" s="125"/>
      <c r="E89" s="125"/>
      <c r="F89" s="125"/>
    </row>
    <row r="90" spans="1:6" ht="27" customHeight="1" x14ac:dyDescent="0.25">
      <c r="A90" s="108"/>
      <c r="B90" s="195"/>
      <c r="C90" s="195"/>
      <c r="D90" s="195"/>
      <c r="E90" s="195"/>
      <c r="F90" s="195"/>
    </row>
    <row r="91" spans="1:6" ht="12.75" customHeight="1" x14ac:dyDescent="0.25">
      <c r="A91" s="125"/>
      <c r="B91" s="125"/>
      <c r="C91" s="83"/>
      <c r="D91" s="100"/>
      <c r="E91" s="96"/>
      <c r="F91" s="96"/>
    </row>
    <row r="92" spans="1:6" ht="14.1" customHeight="1" x14ac:dyDescent="0.25">
      <c r="A92" s="125"/>
      <c r="B92" s="125"/>
      <c r="C92" s="125"/>
      <c r="D92" s="125"/>
      <c r="E92" s="125"/>
      <c r="F92" s="125"/>
    </row>
    <row r="93" spans="1:6" ht="27" customHeight="1" x14ac:dyDescent="0.25">
      <c r="A93" s="108"/>
      <c r="B93" s="195"/>
      <c r="C93" s="195"/>
      <c r="D93" s="195"/>
      <c r="E93" s="195"/>
      <c r="F93" s="195"/>
    </row>
    <row r="94" spans="1:6" x14ac:dyDescent="0.25">
      <c r="A94" s="125"/>
      <c r="B94" s="125"/>
      <c r="C94" s="83"/>
      <c r="D94" s="100"/>
      <c r="E94" s="96"/>
      <c r="F94" s="96"/>
    </row>
    <row r="95" spans="1:6" x14ac:dyDescent="0.25">
      <c r="A95" s="125"/>
      <c r="B95" s="125"/>
      <c r="C95" s="125"/>
      <c r="D95" s="125"/>
      <c r="E95" s="125"/>
      <c r="F95" s="125"/>
    </row>
    <row r="96" spans="1:6" ht="25.5" customHeight="1" x14ac:dyDescent="0.25">
      <c r="A96" s="108"/>
      <c r="B96" s="195"/>
      <c r="C96" s="195"/>
      <c r="D96" s="195"/>
      <c r="E96" s="195"/>
      <c r="F96" s="195"/>
    </row>
    <row r="97" spans="1:14" x14ac:dyDescent="0.25">
      <c r="A97" s="125"/>
      <c r="B97" s="125"/>
      <c r="C97" s="83"/>
      <c r="D97" s="100"/>
      <c r="E97" s="96"/>
      <c r="F97" s="96"/>
      <c r="I97" s="189"/>
      <c r="J97" s="190"/>
      <c r="K97" s="190"/>
      <c r="L97" s="190"/>
      <c r="M97" s="190"/>
      <c r="N97" s="32"/>
    </row>
    <row r="98" spans="1:14" x14ac:dyDescent="0.25">
      <c r="A98" s="125"/>
      <c r="B98" s="125"/>
      <c r="C98" s="125"/>
      <c r="D98" s="125"/>
      <c r="E98" s="125"/>
      <c r="F98" s="125"/>
      <c r="I98" s="126"/>
      <c r="J98" s="127"/>
      <c r="K98" s="127"/>
      <c r="L98" s="127"/>
      <c r="M98" s="127"/>
      <c r="N98" s="32"/>
    </row>
    <row r="99" spans="1:14" x14ac:dyDescent="0.25">
      <c r="A99" s="99"/>
      <c r="B99" s="196"/>
      <c r="C99" s="196"/>
      <c r="D99" s="196"/>
      <c r="E99" s="196"/>
      <c r="F99" s="109"/>
      <c r="I99" s="126"/>
      <c r="J99" s="127"/>
      <c r="K99" s="127"/>
      <c r="L99" s="127"/>
      <c r="M99" s="127"/>
      <c r="N99" s="32"/>
    </row>
    <row r="100" spans="1:14" x14ac:dyDescent="0.25">
      <c r="A100" s="125"/>
      <c r="B100" s="125"/>
      <c r="C100" s="125"/>
      <c r="D100" s="125"/>
      <c r="E100" s="125"/>
      <c r="F100" s="125"/>
      <c r="I100" s="126"/>
      <c r="J100" s="127"/>
      <c r="K100" s="127"/>
      <c r="L100" s="127"/>
      <c r="M100" s="127"/>
      <c r="N100" s="32"/>
    </row>
    <row r="101" spans="1:14" x14ac:dyDescent="0.25">
      <c r="A101" s="125"/>
      <c r="B101" s="125"/>
      <c r="C101" s="125"/>
      <c r="D101" s="125"/>
      <c r="E101" s="125"/>
      <c r="F101" s="125"/>
      <c r="I101" s="126"/>
      <c r="J101" s="127"/>
      <c r="K101" s="127"/>
      <c r="L101" s="127"/>
      <c r="M101" s="127"/>
      <c r="N101" s="32"/>
    </row>
    <row r="102" spans="1:14" ht="15.6" x14ac:dyDescent="0.3">
      <c r="A102" s="101"/>
      <c r="B102" s="102"/>
      <c r="C102" s="99"/>
      <c r="D102" s="99"/>
      <c r="E102" s="99"/>
      <c r="F102" s="99"/>
      <c r="I102" s="126"/>
      <c r="J102" s="127"/>
      <c r="K102" s="127"/>
      <c r="L102" s="127"/>
      <c r="M102" s="127"/>
      <c r="N102" s="32"/>
    </row>
    <row r="103" spans="1:14" ht="12.75" customHeight="1" x14ac:dyDescent="0.3">
      <c r="A103" s="101"/>
      <c r="B103" s="102"/>
      <c r="C103" s="99"/>
      <c r="D103" s="99"/>
      <c r="E103" s="99"/>
      <c r="F103" s="99"/>
      <c r="I103" s="126"/>
      <c r="J103" s="127"/>
      <c r="K103" s="127"/>
      <c r="L103" s="127"/>
      <c r="M103" s="127"/>
      <c r="N103" s="32"/>
    </row>
    <row r="104" spans="1:14" x14ac:dyDescent="0.25">
      <c r="A104" s="105"/>
      <c r="B104" s="105"/>
      <c r="C104" s="105"/>
      <c r="D104" s="105"/>
      <c r="E104" s="105"/>
      <c r="F104" s="105"/>
      <c r="I104" s="126"/>
      <c r="J104" s="127"/>
      <c r="K104" s="127"/>
      <c r="L104" s="127"/>
      <c r="M104" s="127"/>
      <c r="N104" s="32"/>
    </row>
    <row r="105" spans="1:14" ht="12" customHeight="1" x14ac:dyDescent="0.25">
      <c r="A105" s="125"/>
      <c r="B105" s="125"/>
      <c r="C105" s="125"/>
      <c r="D105" s="125"/>
      <c r="E105" s="125"/>
      <c r="F105" s="125"/>
      <c r="I105" s="126"/>
      <c r="J105" s="127"/>
      <c r="K105" s="127"/>
      <c r="L105" s="127"/>
      <c r="M105" s="127"/>
      <c r="N105" s="32"/>
    </row>
    <row r="106" spans="1:14" ht="51.75" customHeight="1" x14ac:dyDescent="0.25">
      <c r="A106" s="108"/>
      <c r="B106" s="195"/>
      <c r="C106" s="195"/>
      <c r="D106" s="195"/>
      <c r="E106" s="195"/>
      <c r="F106" s="195"/>
      <c r="I106" s="126"/>
      <c r="J106" s="127"/>
      <c r="K106" s="127"/>
      <c r="L106" s="127"/>
      <c r="M106" s="127"/>
      <c r="N106" s="32"/>
    </row>
    <row r="107" spans="1:14" x14ac:dyDescent="0.25">
      <c r="A107" s="110"/>
      <c r="B107" s="103"/>
      <c r="C107" s="83"/>
      <c r="D107" s="104"/>
      <c r="E107" s="85"/>
      <c r="F107" s="86"/>
      <c r="I107" s="126"/>
      <c r="J107" s="127"/>
      <c r="K107" s="127"/>
      <c r="L107" s="127"/>
      <c r="M107" s="127"/>
      <c r="N107" s="32"/>
    </row>
    <row r="108" spans="1:14" x14ac:dyDescent="0.25">
      <c r="A108" s="110"/>
      <c r="B108" s="103"/>
      <c r="C108" s="83"/>
      <c r="D108" s="89"/>
      <c r="E108" s="85"/>
      <c r="F108" s="86"/>
      <c r="I108" s="126"/>
      <c r="J108" s="127"/>
      <c r="K108" s="127"/>
      <c r="L108" s="127"/>
      <c r="M108" s="127"/>
      <c r="N108" s="32"/>
    </row>
    <row r="109" spans="1:14" ht="25.5" customHeight="1" x14ac:dyDescent="0.25">
      <c r="A109" s="110"/>
      <c r="B109" s="195"/>
      <c r="C109" s="195"/>
      <c r="D109" s="195"/>
      <c r="E109" s="195"/>
      <c r="F109" s="195"/>
      <c r="I109" s="126"/>
      <c r="J109" s="127"/>
      <c r="K109" s="127"/>
      <c r="L109" s="127"/>
      <c r="M109" s="127"/>
      <c r="N109" s="32"/>
    </row>
    <row r="110" spans="1:14" x14ac:dyDescent="0.25">
      <c r="A110" s="110"/>
      <c r="B110" s="115"/>
      <c r="C110" s="83"/>
      <c r="D110" s="89"/>
      <c r="E110" s="85"/>
      <c r="F110" s="86"/>
      <c r="I110" s="126"/>
      <c r="J110" s="127"/>
      <c r="K110" s="127"/>
      <c r="L110" s="127"/>
      <c r="M110" s="127"/>
      <c r="N110" s="32"/>
    </row>
    <row r="111" spans="1:14" x14ac:dyDescent="0.25">
      <c r="A111" s="110"/>
      <c r="B111" s="115"/>
      <c r="C111" s="83"/>
      <c r="D111" s="89"/>
      <c r="E111" s="85"/>
      <c r="F111" s="86"/>
      <c r="I111" s="32"/>
      <c r="J111" s="77"/>
      <c r="K111" s="83"/>
      <c r="L111" s="104"/>
      <c r="M111" s="85"/>
      <c r="N111" s="86"/>
    </row>
    <row r="112" spans="1:14" x14ac:dyDescent="0.25">
      <c r="A112" s="113"/>
      <c r="B112" s="123"/>
      <c r="C112" s="124"/>
      <c r="D112" s="124"/>
      <c r="E112" s="124"/>
      <c r="F112" s="124"/>
      <c r="I112" s="189"/>
      <c r="J112" s="189"/>
      <c r="K112" s="189"/>
      <c r="L112" s="189"/>
      <c r="M112" s="189"/>
      <c r="N112" s="32"/>
    </row>
    <row r="113" spans="1:14" ht="26.25" customHeight="1" x14ac:dyDescent="0.25">
      <c r="A113" s="108"/>
      <c r="B113" s="195"/>
      <c r="C113" s="195"/>
      <c r="D113" s="195"/>
      <c r="E113" s="195"/>
      <c r="F113" s="195"/>
      <c r="I113" s="103"/>
      <c r="J113" s="83"/>
      <c r="K113" s="90"/>
      <c r="L113" s="85"/>
      <c r="M113" s="86"/>
      <c r="N113" s="32"/>
    </row>
    <row r="114" spans="1:14" x14ac:dyDescent="0.25">
      <c r="A114" s="99"/>
      <c r="B114" s="103"/>
      <c r="C114" s="83"/>
      <c r="D114" s="104"/>
      <c r="E114" s="85"/>
      <c r="F114" s="86"/>
    </row>
    <row r="115" spans="1:14" x14ac:dyDescent="0.25">
      <c r="A115" s="110"/>
      <c r="B115" s="123"/>
      <c r="C115" s="124"/>
      <c r="D115" s="124"/>
      <c r="E115" s="124"/>
      <c r="F115" s="124"/>
    </row>
    <row r="116" spans="1:14" x14ac:dyDescent="0.25">
      <c r="A116" s="108"/>
      <c r="B116" s="195"/>
      <c r="C116" s="195"/>
      <c r="D116" s="195"/>
      <c r="E116" s="195"/>
      <c r="F116" s="195"/>
    </row>
    <row r="117" spans="1:14" x14ac:dyDescent="0.25">
      <c r="A117" s="99"/>
      <c r="B117" s="103"/>
      <c r="C117" s="83"/>
      <c r="D117" s="89"/>
      <c r="E117" s="85"/>
      <c r="F117" s="86"/>
    </row>
    <row r="118" spans="1:14" x14ac:dyDescent="0.25">
      <c r="A118" s="110"/>
      <c r="B118" s="123"/>
      <c r="C118" s="124"/>
      <c r="D118" s="124"/>
      <c r="E118" s="124"/>
      <c r="F118" s="124"/>
    </row>
    <row r="119" spans="1:14" x14ac:dyDescent="0.25">
      <c r="A119" s="99"/>
      <c r="B119" s="196"/>
      <c r="C119" s="196"/>
      <c r="D119" s="196"/>
      <c r="E119" s="196"/>
      <c r="F119" s="109"/>
    </row>
    <row r="120" spans="1:14" x14ac:dyDescent="0.25">
      <c r="A120" s="110"/>
      <c r="B120" s="103"/>
      <c r="C120" s="83"/>
      <c r="D120" s="90"/>
      <c r="E120" s="85"/>
      <c r="F120" s="86"/>
    </row>
    <row r="121" spans="1:14" ht="15.6" x14ac:dyDescent="0.3">
      <c r="A121" s="101"/>
      <c r="B121" s="102"/>
      <c r="C121" s="99"/>
      <c r="D121" s="99"/>
      <c r="E121" s="99"/>
      <c r="F121" s="99"/>
    </row>
    <row r="122" spans="1:14" x14ac:dyDescent="0.25">
      <c r="A122" s="99"/>
      <c r="B122" s="103"/>
      <c r="C122" s="83"/>
      <c r="D122" s="90"/>
      <c r="E122" s="85"/>
      <c r="F122" s="86"/>
    </row>
    <row r="123" spans="1:14" x14ac:dyDescent="0.25">
      <c r="A123" s="105"/>
      <c r="B123" s="105"/>
      <c r="C123" s="105"/>
      <c r="D123" s="105"/>
      <c r="E123" s="105"/>
      <c r="F123" s="105"/>
    </row>
    <row r="124" spans="1:14" x14ac:dyDescent="0.25">
      <c r="A124" s="99"/>
      <c r="B124" s="103"/>
      <c r="C124" s="83"/>
      <c r="D124" s="90"/>
      <c r="E124" s="85"/>
      <c r="F124" s="86"/>
    </row>
    <row r="125" spans="1:14" ht="65.25" customHeight="1" x14ac:dyDescent="0.25">
      <c r="A125" s="108"/>
      <c r="B125" s="195"/>
      <c r="C125" s="195"/>
      <c r="D125" s="195"/>
      <c r="E125" s="195"/>
      <c r="F125" s="195"/>
    </row>
    <row r="126" spans="1:14" x14ac:dyDescent="0.25">
      <c r="A126" s="108"/>
      <c r="B126" s="123"/>
      <c r="C126" s="83"/>
      <c r="D126" s="104"/>
      <c r="E126" s="85"/>
      <c r="F126" s="86"/>
    </row>
    <row r="127" spans="1:14" x14ac:dyDescent="0.25">
      <c r="A127" s="108"/>
      <c r="B127" s="103"/>
      <c r="C127" s="83"/>
      <c r="D127" s="104"/>
      <c r="E127" s="85"/>
      <c r="F127" s="86"/>
    </row>
    <row r="128" spans="1:14" x14ac:dyDescent="0.25">
      <c r="A128" s="108"/>
      <c r="B128" s="103"/>
      <c r="C128" s="83"/>
      <c r="D128" s="84"/>
      <c r="E128" s="85"/>
      <c r="F128" s="86"/>
    </row>
    <row r="129" spans="1:6" ht="25.5" customHeight="1" x14ac:dyDescent="0.25">
      <c r="A129" s="108"/>
      <c r="B129" s="195"/>
      <c r="C129" s="195"/>
      <c r="D129" s="195"/>
      <c r="E129" s="195"/>
      <c r="F129" s="195"/>
    </row>
    <row r="130" spans="1:6" ht="14.1" customHeight="1" x14ac:dyDescent="0.25">
      <c r="A130" s="99"/>
      <c r="B130" s="120"/>
      <c r="C130" s="83"/>
      <c r="D130" s="89"/>
      <c r="E130" s="85"/>
      <c r="F130" s="86"/>
    </row>
    <row r="131" spans="1:6" ht="14.1" customHeight="1" x14ac:dyDescent="0.25">
      <c r="A131" s="99"/>
      <c r="B131" s="50"/>
      <c r="C131" s="50"/>
      <c r="D131" s="50"/>
      <c r="E131" s="136"/>
      <c r="F131" s="51"/>
    </row>
    <row r="132" spans="1:6" ht="25.5" customHeight="1" x14ac:dyDescent="0.25">
      <c r="A132" s="108"/>
      <c r="B132" s="195"/>
      <c r="C132" s="195"/>
      <c r="D132" s="195"/>
      <c r="E132" s="195"/>
      <c r="F132" s="195"/>
    </row>
    <row r="133" spans="1:6" x14ac:dyDescent="0.25">
      <c r="A133" s="99"/>
      <c r="B133" s="99"/>
      <c r="C133" s="83"/>
      <c r="D133" s="104"/>
      <c r="E133" s="85"/>
      <c r="F133" s="86"/>
    </row>
    <row r="134" spans="1:6" x14ac:dyDescent="0.25">
      <c r="A134" s="105"/>
      <c r="B134" s="105"/>
      <c r="C134" s="105"/>
      <c r="D134" s="105"/>
      <c r="E134" s="105"/>
      <c r="F134" s="105"/>
    </row>
    <row r="135" spans="1:6" ht="13.5" customHeight="1" x14ac:dyDescent="0.25">
      <c r="A135" s="99"/>
      <c r="B135" s="196"/>
      <c r="C135" s="196"/>
      <c r="D135" s="196"/>
      <c r="E135" s="196"/>
      <c r="F135" s="109"/>
    </row>
    <row r="136" spans="1:6" x14ac:dyDescent="0.25">
      <c r="A136" s="110"/>
      <c r="B136" s="123"/>
      <c r="C136" s="124"/>
      <c r="D136" s="124"/>
      <c r="E136" s="124"/>
      <c r="F136" s="124"/>
    </row>
    <row r="137" spans="1:6" ht="15.6" x14ac:dyDescent="0.3">
      <c r="A137" s="101"/>
      <c r="B137" s="102"/>
      <c r="C137" s="99"/>
      <c r="D137" s="99"/>
      <c r="E137" s="99"/>
      <c r="F137" s="99"/>
    </row>
    <row r="138" spans="1:6" x14ac:dyDescent="0.25">
      <c r="A138" s="99"/>
      <c r="B138" s="103"/>
      <c r="C138" s="83"/>
      <c r="D138" s="104"/>
      <c r="E138" s="85"/>
      <c r="F138" s="86"/>
    </row>
    <row r="139" spans="1:6" x14ac:dyDescent="0.25">
      <c r="A139" s="99"/>
      <c r="B139" s="195"/>
      <c r="C139" s="195"/>
      <c r="D139" s="195"/>
      <c r="E139" s="195"/>
      <c r="F139" s="195"/>
    </row>
    <row r="140" spans="1:6" x14ac:dyDescent="0.25">
      <c r="A140" s="99"/>
      <c r="B140" s="148"/>
      <c r="C140" s="148"/>
      <c r="D140" s="148"/>
      <c r="E140" s="148"/>
      <c r="F140" s="148"/>
    </row>
    <row r="141" spans="1:6" ht="27.75" customHeight="1" x14ac:dyDescent="0.25">
      <c r="A141" s="108"/>
      <c r="B141" s="195"/>
      <c r="C141" s="195"/>
      <c r="D141" s="195"/>
      <c r="E141" s="195"/>
      <c r="F141" s="195"/>
    </row>
    <row r="142" spans="1:6" x14ac:dyDescent="0.25">
      <c r="A142" s="137"/>
      <c r="B142" s="103"/>
      <c r="C142" s="83"/>
      <c r="D142" s="89"/>
      <c r="E142" s="85"/>
      <c r="F142" s="86"/>
    </row>
    <row r="143" spans="1:6" x14ac:dyDescent="0.25">
      <c r="A143" s="108"/>
      <c r="B143" s="103"/>
      <c r="C143" s="83"/>
      <c r="D143" s="89"/>
      <c r="E143" s="85"/>
      <c r="F143" s="86"/>
    </row>
    <row r="144" spans="1:6" ht="14.1" customHeight="1" x14ac:dyDescent="0.25">
      <c r="A144" s="108"/>
      <c r="B144" s="103"/>
      <c r="C144" s="83"/>
      <c r="D144" s="89"/>
      <c r="E144" s="85"/>
      <c r="F144" s="86"/>
    </row>
    <row r="145" spans="1:6" ht="14.1" customHeight="1" x14ac:dyDescent="0.25">
      <c r="A145" s="99"/>
      <c r="B145" s="50"/>
      <c r="C145" s="50"/>
      <c r="D145" s="50"/>
      <c r="E145" s="50"/>
      <c r="F145" s="51"/>
    </row>
    <row r="146" spans="1:6" ht="27" customHeight="1" x14ac:dyDescent="0.25">
      <c r="A146" s="108"/>
      <c r="B146" s="195"/>
      <c r="C146" s="195"/>
      <c r="D146" s="195"/>
      <c r="E146" s="195"/>
      <c r="F146" s="195"/>
    </row>
    <row r="147" spans="1:6" ht="14.1" customHeight="1" x14ac:dyDescent="0.25">
      <c r="A147" s="108"/>
      <c r="B147" s="138"/>
      <c r="C147" s="83"/>
      <c r="D147" s="89"/>
      <c r="E147" s="85"/>
      <c r="F147" s="86"/>
    </row>
    <row r="148" spans="1:6" ht="27.75" customHeight="1" x14ac:dyDescent="0.25">
      <c r="A148" s="108"/>
      <c r="B148" s="148"/>
      <c r="C148" s="83"/>
      <c r="D148" s="89"/>
      <c r="E148" s="85"/>
      <c r="F148" s="86"/>
    </row>
    <row r="149" spans="1:6" x14ac:dyDescent="0.25">
      <c r="A149" s="108"/>
      <c r="B149" s="145"/>
      <c r="C149" s="145"/>
      <c r="D149" s="145"/>
      <c r="E149" s="145"/>
      <c r="F149" s="145"/>
    </row>
    <row r="150" spans="1:6" ht="25.5" customHeight="1" x14ac:dyDescent="0.25">
      <c r="A150" s="108"/>
      <c r="B150" s="195"/>
      <c r="C150" s="195"/>
      <c r="D150" s="195"/>
      <c r="E150" s="195"/>
      <c r="F150" s="195"/>
    </row>
    <row r="151" spans="1:6" ht="13.5" customHeight="1" x14ac:dyDescent="0.25">
      <c r="A151" s="116"/>
      <c r="B151" s="116"/>
      <c r="C151" s="83"/>
      <c r="D151" s="89"/>
      <c r="E151" s="85"/>
      <c r="F151" s="86"/>
    </row>
    <row r="152" spans="1:6" x14ac:dyDescent="0.25">
      <c r="A152" s="97"/>
      <c r="B152" s="99"/>
      <c r="C152" s="99"/>
      <c r="D152" s="99"/>
      <c r="E152" s="134"/>
      <c r="F152" s="135"/>
    </row>
    <row r="153" spans="1:6" ht="25.5" customHeight="1" x14ac:dyDescent="0.25">
      <c r="A153" s="108"/>
      <c r="B153" s="195"/>
      <c r="C153" s="195"/>
      <c r="D153" s="195"/>
      <c r="E153" s="195"/>
      <c r="F153" s="195"/>
    </row>
    <row r="154" spans="1:6" x14ac:dyDescent="0.25">
      <c r="A154" s="97"/>
      <c r="B154" s="99"/>
      <c r="C154" s="83"/>
      <c r="D154" s="89"/>
      <c r="E154" s="85"/>
      <c r="F154" s="86"/>
    </row>
    <row r="155" spans="1:6" x14ac:dyDescent="0.25">
      <c r="A155" s="97"/>
      <c r="B155" s="99"/>
      <c r="C155" s="99"/>
      <c r="D155" s="99"/>
      <c r="E155" s="134"/>
      <c r="F155" s="135"/>
    </row>
    <row r="156" spans="1:6" ht="26.25" customHeight="1" x14ac:dyDescent="0.25">
      <c r="A156" s="108"/>
      <c r="B156" s="195"/>
      <c r="C156" s="195"/>
      <c r="D156" s="195"/>
      <c r="E156" s="195"/>
      <c r="F156" s="195"/>
    </row>
    <row r="157" spans="1:6" x14ac:dyDescent="0.25">
      <c r="A157" s="97"/>
      <c r="B157" s="99"/>
      <c r="C157" s="83"/>
      <c r="D157" s="89"/>
      <c r="E157" s="85"/>
      <c r="F157" s="86"/>
    </row>
    <row r="158" spans="1:6" x14ac:dyDescent="0.25">
      <c r="A158" s="99"/>
      <c r="B158" s="99"/>
      <c r="C158" s="200"/>
      <c r="D158" s="200"/>
      <c r="E158" s="134"/>
      <c r="F158" s="135"/>
    </row>
    <row r="159" spans="1:6" ht="25.5" customHeight="1" x14ac:dyDescent="0.25">
      <c r="A159" s="108"/>
      <c r="B159" s="195"/>
      <c r="C159" s="195"/>
      <c r="D159" s="195"/>
      <c r="E159" s="195"/>
      <c r="F159" s="195"/>
    </row>
    <row r="160" spans="1:6" x14ac:dyDescent="0.25">
      <c r="A160" s="99"/>
      <c r="B160" s="99"/>
      <c r="C160" s="83"/>
      <c r="D160" s="89"/>
      <c r="E160" s="85"/>
      <c r="F160" s="86"/>
    </row>
    <row r="161" spans="1:7" x14ac:dyDescent="0.25">
      <c r="A161" s="99"/>
      <c r="B161" s="102"/>
      <c r="C161" s="99"/>
      <c r="D161" s="99"/>
      <c r="E161" s="99"/>
      <c r="F161" s="99"/>
    </row>
    <row r="162" spans="1:7" x14ac:dyDescent="0.25">
      <c r="A162" s="108"/>
      <c r="B162" s="195"/>
      <c r="C162" s="195"/>
      <c r="D162" s="195"/>
      <c r="E162" s="195"/>
      <c r="F162" s="195"/>
    </row>
    <row r="163" spans="1:7" ht="12.75" customHeight="1" x14ac:dyDescent="0.25">
      <c r="A163" s="108"/>
      <c r="B163" s="139"/>
      <c r="C163" s="83"/>
      <c r="D163" s="89"/>
      <c r="E163" s="85"/>
      <c r="F163" s="86"/>
    </row>
    <row r="164" spans="1:7" ht="13.5" customHeight="1" x14ac:dyDescent="0.25">
      <c r="A164" s="99"/>
      <c r="B164" s="202"/>
      <c r="C164" s="202"/>
      <c r="D164" s="202"/>
      <c r="E164" s="202"/>
      <c r="F164" s="202"/>
    </row>
    <row r="165" spans="1:7" x14ac:dyDescent="0.25">
      <c r="A165" s="99"/>
      <c r="B165" s="196"/>
      <c r="C165" s="196"/>
      <c r="D165" s="196"/>
      <c r="E165" s="196"/>
      <c r="F165" s="109"/>
    </row>
    <row r="166" spans="1:7" ht="12.75" customHeight="1" x14ac:dyDescent="0.3">
      <c r="A166" s="99"/>
      <c r="B166" s="142"/>
      <c r="C166" s="99"/>
      <c r="D166" s="99"/>
      <c r="E166" s="99"/>
      <c r="F166" s="141"/>
    </row>
    <row r="167" spans="1:7" ht="15.6" x14ac:dyDescent="0.3">
      <c r="A167" s="101"/>
      <c r="B167" s="102"/>
      <c r="C167" s="99"/>
      <c r="D167" s="99"/>
      <c r="E167" s="99"/>
      <c r="F167" s="99"/>
    </row>
    <row r="168" spans="1:7" ht="12.75" customHeight="1" x14ac:dyDescent="0.3">
      <c r="A168" s="99"/>
      <c r="B168" s="142"/>
      <c r="C168" s="99"/>
      <c r="D168" s="99"/>
      <c r="E168" s="99"/>
      <c r="F168" s="149"/>
    </row>
    <row r="169" spans="1:7" ht="38.25" customHeight="1" x14ac:dyDescent="0.25">
      <c r="A169" s="108"/>
      <c r="B169" s="195"/>
      <c r="C169" s="195"/>
      <c r="D169" s="195"/>
      <c r="E169" s="195"/>
      <c r="F169" s="195"/>
    </row>
    <row r="170" spans="1:7" ht="12.75" customHeight="1" x14ac:dyDescent="0.3">
      <c r="A170" s="99"/>
      <c r="B170" s="142"/>
      <c r="C170" s="83"/>
      <c r="D170" s="89"/>
      <c r="E170" s="85"/>
      <c r="F170" s="86"/>
      <c r="G170" s="36"/>
    </row>
    <row r="171" spans="1:7" ht="12.75" customHeight="1" x14ac:dyDescent="0.3">
      <c r="A171" s="99"/>
      <c r="B171" s="142"/>
      <c r="C171" s="99"/>
      <c r="D171" s="99"/>
      <c r="E171" s="99"/>
      <c r="F171" s="141"/>
      <c r="G171" s="36"/>
    </row>
    <row r="172" spans="1:7" ht="26.25" customHeight="1" x14ac:dyDescent="0.25">
      <c r="A172" s="108"/>
      <c r="B172" s="195"/>
      <c r="C172" s="195"/>
      <c r="D172" s="195"/>
      <c r="E172" s="195"/>
      <c r="F172" s="195"/>
      <c r="G172" s="36"/>
    </row>
    <row r="173" spans="1:7" x14ac:dyDescent="0.25">
      <c r="A173" s="99"/>
      <c r="B173" s="99"/>
      <c r="C173" s="83"/>
      <c r="D173" s="89"/>
      <c r="E173" s="85"/>
      <c r="F173" s="86"/>
    </row>
    <row r="174" spans="1:7" x14ac:dyDescent="0.25">
      <c r="A174" s="99"/>
      <c r="B174" s="99"/>
      <c r="C174" s="99"/>
      <c r="D174" s="99"/>
      <c r="E174" s="99"/>
      <c r="F174" s="99"/>
    </row>
    <row r="175" spans="1:7" ht="38.25" customHeight="1" x14ac:dyDescent="0.25">
      <c r="A175" s="108"/>
      <c r="B175" s="195"/>
      <c r="C175" s="195"/>
      <c r="D175" s="195"/>
      <c r="E175" s="195"/>
      <c r="F175" s="195"/>
    </row>
    <row r="176" spans="1:7" x14ac:dyDescent="0.25">
      <c r="A176" s="99"/>
      <c r="B176" s="99"/>
      <c r="C176" s="83"/>
      <c r="D176" s="89"/>
      <c r="E176" s="85"/>
      <c r="F176" s="86"/>
    </row>
    <row r="177" spans="1:6" x14ac:dyDescent="0.25">
      <c r="A177" s="99"/>
      <c r="B177" s="99"/>
      <c r="C177" s="99"/>
      <c r="D177" s="99"/>
      <c r="E177" s="99"/>
      <c r="F177" s="99"/>
    </row>
    <row r="178" spans="1:6" ht="38.25" customHeight="1" x14ac:dyDescent="0.25">
      <c r="A178" s="108"/>
      <c r="B178" s="195"/>
      <c r="C178" s="195"/>
      <c r="D178" s="195"/>
      <c r="E178" s="195"/>
      <c r="F178" s="195"/>
    </row>
    <row r="179" spans="1:6" x14ac:dyDescent="0.25">
      <c r="A179" s="99"/>
      <c r="B179" s="99"/>
      <c r="C179" s="83"/>
      <c r="D179" s="89"/>
      <c r="E179" s="85"/>
      <c r="F179" s="86"/>
    </row>
    <row r="180" spans="1:6" x14ac:dyDescent="0.25">
      <c r="A180" s="99"/>
      <c r="B180" s="99"/>
      <c r="C180" s="99"/>
      <c r="D180" s="99"/>
      <c r="E180" s="99"/>
      <c r="F180" s="99"/>
    </row>
    <row r="181" spans="1:6" ht="27" customHeight="1" x14ac:dyDescent="0.25">
      <c r="A181" s="108"/>
      <c r="B181" s="195"/>
      <c r="C181" s="195"/>
      <c r="D181" s="195"/>
      <c r="E181" s="195"/>
      <c r="F181" s="195"/>
    </row>
    <row r="182" spans="1:6" x14ac:dyDescent="0.25">
      <c r="A182" s="99"/>
      <c r="B182" s="99"/>
      <c r="C182" s="83"/>
      <c r="D182" s="89"/>
      <c r="E182" s="85"/>
      <c r="F182" s="86"/>
    </row>
    <row r="183" spans="1:6" x14ac:dyDescent="0.25">
      <c r="A183" s="99"/>
      <c r="B183" s="99"/>
      <c r="C183" s="99"/>
      <c r="D183" s="99"/>
      <c r="E183" s="99"/>
      <c r="F183" s="99"/>
    </row>
    <row r="184" spans="1:6" ht="38.25" customHeight="1" x14ac:dyDescent="0.25">
      <c r="A184" s="108"/>
      <c r="B184" s="195"/>
      <c r="C184" s="195"/>
      <c r="D184" s="195"/>
      <c r="E184" s="195"/>
      <c r="F184" s="195"/>
    </row>
    <row r="185" spans="1:6" x14ac:dyDescent="0.25">
      <c r="A185" s="99"/>
      <c r="B185" s="99"/>
      <c r="C185" s="83"/>
      <c r="D185" s="89"/>
      <c r="E185" s="85"/>
      <c r="F185" s="86"/>
    </row>
    <row r="186" spans="1:6" x14ac:dyDescent="0.25">
      <c r="A186" s="99"/>
      <c r="B186" s="99"/>
      <c r="C186" s="99"/>
      <c r="D186" s="99"/>
      <c r="E186" s="99"/>
      <c r="F186" s="99"/>
    </row>
    <row r="187" spans="1:6" ht="25.5" customHeight="1" x14ac:dyDescent="0.25">
      <c r="A187" s="108"/>
      <c r="B187" s="195"/>
      <c r="C187" s="195"/>
      <c r="D187" s="195"/>
      <c r="E187" s="195"/>
      <c r="F187" s="195"/>
    </row>
    <row r="188" spans="1:6" x14ac:dyDescent="0.25">
      <c r="A188" s="99"/>
      <c r="B188" s="99"/>
      <c r="C188" s="83"/>
      <c r="D188" s="89"/>
      <c r="E188" s="85"/>
      <c r="F188" s="86"/>
    </row>
    <row r="189" spans="1:6" x14ac:dyDescent="0.25">
      <c r="A189" s="99"/>
      <c r="B189" s="99"/>
      <c r="C189" s="99"/>
      <c r="D189" s="99"/>
      <c r="E189" s="99"/>
      <c r="F189" s="99"/>
    </row>
    <row r="190" spans="1:6" ht="25.5" customHeight="1" x14ac:dyDescent="0.25">
      <c r="A190" s="108"/>
      <c r="B190" s="195"/>
      <c r="C190" s="195"/>
      <c r="D190" s="195"/>
      <c r="E190" s="195"/>
      <c r="F190" s="195"/>
    </row>
    <row r="191" spans="1:6" x14ac:dyDescent="0.25">
      <c r="A191" s="99"/>
      <c r="B191" s="99"/>
      <c r="C191" s="83"/>
      <c r="D191" s="89"/>
      <c r="E191" s="85"/>
      <c r="F191" s="86"/>
    </row>
    <row r="192" spans="1:6" x14ac:dyDescent="0.25">
      <c r="A192" s="99"/>
      <c r="B192" s="99"/>
      <c r="C192" s="99"/>
      <c r="D192" s="99"/>
      <c r="E192" s="99"/>
      <c r="F192" s="99"/>
    </row>
    <row r="193" spans="1:6" ht="25.5" customHeight="1" x14ac:dyDescent="0.25">
      <c r="A193" s="108"/>
      <c r="B193" s="195"/>
      <c r="C193" s="195"/>
      <c r="D193" s="195"/>
      <c r="E193" s="195"/>
      <c r="F193" s="195"/>
    </row>
    <row r="194" spans="1:6" x14ac:dyDescent="0.25">
      <c r="A194" s="99"/>
      <c r="B194" s="99"/>
      <c r="C194" s="83"/>
      <c r="D194" s="89"/>
      <c r="E194" s="85"/>
      <c r="F194" s="86"/>
    </row>
    <row r="195" spans="1:6" x14ac:dyDescent="0.25">
      <c r="A195" s="99"/>
      <c r="B195" s="99"/>
      <c r="C195" s="99"/>
      <c r="D195" s="99"/>
      <c r="E195" s="99"/>
      <c r="F195" s="99"/>
    </row>
    <row r="196" spans="1:6" ht="26.25" customHeight="1" x14ac:dyDescent="0.25">
      <c r="A196" s="108"/>
      <c r="B196" s="195"/>
      <c r="C196" s="195"/>
      <c r="D196" s="195"/>
      <c r="E196" s="195"/>
      <c r="F196" s="195"/>
    </row>
    <row r="197" spans="1:6" x14ac:dyDescent="0.25">
      <c r="A197" s="99"/>
      <c r="B197" s="99"/>
      <c r="C197" s="83"/>
      <c r="D197" s="89"/>
      <c r="E197" s="85"/>
      <c r="F197" s="86"/>
    </row>
    <row r="198" spans="1:6" x14ac:dyDescent="0.25">
      <c r="A198" s="99"/>
      <c r="B198" s="99"/>
      <c r="C198" s="99"/>
      <c r="D198" s="99"/>
      <c r="E198" s="99"/>
      <c r="F198" s="99"/>
    </row>
    <row r="199" spans="1:6" x14ac:dyDescent="0.25">
      <c r="A199" s="99"/>
      <c r="B199" s="196"/>
      <c r="C199" s="196"/>
      <c r="D199" s="196"/>
      <c r="E199" s="196"/>
      <c r="F199" s="109"/>
    </row>
    <row r="200" spans="1:6" x14ac:dyDescent="0.25">
      <c r="A200" s="99"/>
      <c r="B200" s="99"/>
      <c r="C200" s="99"/>
      <c r="D200" s="99"/>
      <c r="E200" s="99"/>
      <c r="F200" s="99"/>
    </row>
    <row r="201" spans="1:6" x14ac:dyDescent="0.25">
      <c r="A201" s="99"/>
      <c r="B201" s="99"/>
      <c r="C201" s="99"/>
      <c r="D201" s="99"/>
      <c r="E201" s="99"/>
      <c r="F201" s="99"/>
    </row>
    <row r="202" spans="1:6" x14ac:dyDescent="0.25">
      <c r="A202" s="99"/>
      <c r="B202" s="197"/>
      <c r="C202" s="197"/>
      <c r="D202" s="197"/>
      <c r="E202" s="197"/>
      <c r="F202" s="197"/>
    </row>
    <row r="203" spans="1:6" ht="15.6" x14ac:dyDescent="0.3">
      <c r="A203" s="99"/>
      <c r="B203" s="99"/>
      <c r="C203" s="140"/>
      <c r="D203" s="140"/>
      <c r="E203" s="99"/>
      <c r="F203" s="141"/>
    </row>
    <row r="204" spans="1:6" x14ac:dyDescent="0.25">
      <c r="A204" s="116"/>
      <c r="B204" s="116"/>
      <c r="C204" s="99"/>
      <c r="D204" s="99"/>
      <c r="E204" s="194"/>
      <c r="F204" s="194"/>
    </row>
    <row r="205" spans="1:6" x14ac:dyDescent="0.25">
      <c r="A205" s="116"/>
      <c r="B205" s="116"/>
      <c r="C205" s="116"/>
      <c r="D205" s="116"/>
      <c r="E205" s="194"/>
      <c r="F205" s="194"/>
    </row>
    <row r="206" spans="1:6" x14ac:dyDescent="0.25">
      <c r="A206" s="97"/>
      <c r="B206" s="99"/>
      <c r="C206" s="99"/>
      <c r="D206" s="99"/>
      <c r="E206" s="198"/>
      <c r="F206" s="199"/>
    </row>
    <row r="207" spans="1:6" x14ac:dyDescent="0.25">
      <c r="A207" s="97"/>
      <c r="B207" s="99"/>
      <c r="C207" s="99"/>
      <c r="D207" s="99"/>
      <c r="E207" s="198"/>
      <c r="F207" s="199"/>
    </row>
    <row r="208" spans="1:6" x14ac:dyDescent="0.25">
      <c r="A208" s="97"/>
      <c r="B208" s="99"/>
      <c r="C208" s="99"/>
      <c r="D208" s="99"/>
      <c r="E208" s="198"/>
      <c r="F208" s="199"/>
    </row>
    <row r="209" spans="1:6" x14ac:dyDescent="0.25">
      <c r="A209" s="97"/>
      <c r="B209" s="99"/>
      <c r="C209" s="99"/>
      <c r="D209" s="99"/>
      <c r="E209" s="198"/>
      <c r="F209" s="198"/>
    </row>
    <row r="210" spans="1:6" x14ac:dyDescent="0.25">
      <c r="A210" s="97"/>
      <c r="B210" s="99"/>
      <c r="C210" s="99"/>
      <c r="D210" s="99"/>
      <c r="E210" s="198"/>
      <c r="F210" s="198"/>
    </row>
    <row r="211" spans="1:6" x14ac:dyDescent="0.25">
      <c r="A211" s="97"/>
      <c r="B211" s="99"/>
      <c r="C211" s="99"/>
      <c r="D211" s="99"/>
      <c r="E211" s="198"/>
      <c r="F211" s="198"/>
    </row>
    <row r="212" spans="1:6" x14ac:dyDescent="0.25">
      <c r="A212" s="97"/>
      <c r="B212" s="99"/>
      <c r="C212" s="99"/>
      <c r="D212" s="99"/>
      <c r="E212" s="198"/>
      <c r="F212" s="198"/>
    </row>
    <row r="213" spans="1:6" x14ac:dyDescent="0.25">
      <c r="C213" s="173"/>
      <c r="D213" s="173"/>
      <c r="E213" s="169"/>
      <c r="F213" s="170"/>
    </row>
    <row r="214" spans="1:6" x14ac:dyDescent="0.25">
      <c r="E214" s="169"/>
      <c r="F214" s="170"/>
    </row>
    <row r="215" spans="1:6" x14ac:dyDescent="0.25">
      <c r="C215" s="26"/>
      <c r="D215" s="26"/>
      <c r="E215" s="171"/>
      <c r="F215" s="172"/>
    </row>
  </sheetData>
  <mergeCells count="84">
    <mergeCell ref="C213:D213"/>
    <mergeCell ref="E213:F213"/>
    <mergeCell ref="E214:F214"/>
    <mergeCell ref="E215:F215"/>
    <mergeCell ref="B2:F2"/>
    <mergeCell ref="E4:F4"/>
    <mergeCell ref="E5:F5"/>
    <mergeCell ref="E6:F6"/>
    <mergeCell ref="E7:F7"/>
    <mergeCell ref="E207:F207"/>
    <mergeCell ref="E208:F208"/>
    <mergeCell ref="E209:F209"/>
    <mergeCell ref="E210:F210"/>
    <mergeCell ref="E211:F211"/>
    <mergeCell ref="E212:F212"/>
    <mergeCell ref="B196:F196"/>
    <mergeCell ref="B199:E199"/>
    <mergeCell ref="B202:F202"/>
    <mergeCell ref="E204:F204"/>
    <mergeCell ref="E205:F205"/>
    <mergeCell ref="E206:F206"/>
    <mergeCell ref="B193:F193"/>
    <mergeCell ref="B162:F162"/>
    <mergeCell ref="B164:F164"/>
    <mergeCell ref="B165:E165"/>
    <mergeCell ref="B169:F169"/>
    <mergeCell ref="B172:F172"/>
    <mergeCell ref="B175:F175"/>
    <mergeCell ref="B178:F178"/>
    <mergeCell ref="B181:F181"/>
    <mergeCell ref="B184:F184"/>
    <mergeCell ref="B187:F187"/>
    <mergeCell ref="B190:F190"/>
    <mergeCell ref="I112:M112"/>
    <mergeCell ref="B113:F113"/>
    <mergeCell ref="B116:F116"/>
    <mergeCell ref="B159:F159"/>
    <mergeCell ref="B125:F125"/>
    <mergeCell ref="B129:F129"/>
    <mergeCell ref="B132:F132"/>
    <mergeCell ref="B135:E135"/>
    <mergeCell ref="B139:F139"/>
    <mergeCell ref="B141:F141"/>
    <mergeCell ref="B146:F146"/>
    <mergeCell ref="B150:F150"/>
    <mergeCell ref="B153:F153"/>
    <mergeCell ref="B156:F156"/>
    <mergeCell ref="C158:D158"/>
    <mergeCell ref="B119:E119"/>
    <mergeCell ref="B109:F109"/>
    <mergeCell ref="I97:M97"/>
    <mergeCell ref="B99:E99"/>
    <mergeCell ref="E57:F57"/>
    <mergeCell ref="E58:F58"/>
    <mergeCell ref="B68:F68"/>
    <mergeCell ref="B71:F71"/>
    <mergeCell ref="B74:E74"/>
    <mergeCell ref="B80:F80"/>
    <mergeCell ref="B83:E83"/>
    <mergeCell ref="B90:F90"/>
    <mergeCell ref="B93:F93"/>
    <mergeCell ref="B96:F96"/>
    <mergeCell ref="B106:F106"/>
    <mergeCell ref="E52:F52"/>
    <mergeCell ref="E53:F53"/>
    <mergeCell ref="E54:F54"/>
    <mergeCell ref="E55:F55"/>
    <mergeCell ref="C56:D56"/>
    <mergeCell ref="E56:F56"/>
    <mergeCell ref="C8:D8"/>
    <mergeCell ref="E8:F8"/>
    <mergeCell ref="E9:F9"/>
    <mergeCell ref="E10:F10"/>
    <mergeCell ref="E51:F51"/>
    <mergeCell ref="B14:F14"/>
    <mergeCell ref="B17:F17"/>
    <mergeCell ref="B20:F20"/>
    <mergeCell ref="B23:E23"/>
    <mergeCell ref="B29:F29"/>
    <mergeCell ref="B32:F32"/>
    <mergeCell ref="B36:E36"/>
    <mergeCell ref="B42:F42"/>
    <mergeCell ref="B45:E45"/>
    <mergeCell ref="B49:F4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2</vt:i4>
      </vt:variant>
    </vt:vector>
  </HeadingPairs>
  <TitlesOfParts>
    <vt:vector size="6" baseType="lpstr">
      <vt:lpstr>naslovnica</vt:lpstr>
      <vt:lpstr>opći uvjeti</vt:lpstr>
      <vt:lpstr>unutarnje uredjenje</vt:lpstr>
      <vt:lpstr>ukupna rekapitulacija</vt:lpstr>
      <vt:lpstr>'ukupna rekapitulacija'!Podrucje_ispisa</vt:lpstr>
      <vt:lpstr>'unutarnje uredjenje'!Podrucje_ispisa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dc:creator>
  <cp:lastModifiedBy>Gordana</cp:lastModifiedBy>
  <cp:lastPrinted>2018-11-02T09:33:47Z</cp:lastPrinted>
  <dcterms:created xsi:type="dcterms:W3CDTF">2014-05-20T18:06:07Z</dcterms:created>
  <dcterms:modified xsi:type="dcterms:W3CDTF">2018-11-02T09:33:55Z</dcterms:modified>
</cp:coreProperties>
</file>